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11970" yWindow="675" windowWidth="13470" windowHeight="11910" activeTab="1"/>
  </bookViews>
  <sheets>
    <sheet name="Instructions" sheetId="2" r:id="rId1"/>
    <sheet name="Rent Bundling Worksheet" sheetId="1" r:id="rId2"/>
  </sheets>
  <definedNames>
    <definedName name="_xlnm.Print_Area" localSheetId="0">Instructions!$A$2:$J$38</definedName>
    <definedName name="_xlnm.Print_Area" localSheetId="1">'Rent Bundling Worksheet'!$B$1:$M$35</definedName>
  </definedNames>
  <calcPr calcId="1456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N78" i="1" l="1"/>
  <c r="AN72" i="1"/>
  <c r="AN69" i="1"/>
  <c r="AO26" i="1" s="1"/>
  <c r="AN68" i="1"/>
  <c r="AN63" i="1"/>
  <c r="AN62" i="1"/>
  <c r="AN61" i="1"/>
  <c r="AN60" i="1"/>
  <c r="AN59" i="1"/>
  <c r="AN58" i="1"/>
  <c r="AN57" i="1"/>
  <c r="AN54" i="1"/>
  <c r="AN81" i="1" s="1"/>
  <c r="AO29" i="1" s="1"/>
  <c r="AN53" i="1"/>
  <c r="AN71" i="1" s="1"/>
  <c r="AN52" i="1"/>
  <c r="AN70" i="1" s="1"/>
  <c r="AN51" i="1"/>
  <c r="AN50" i="1"/>
  <c r="AN77" i="1" s="1"/>
  <c r="AO25" i="1" s="1"/>
  <c r="AN49" i="1"/>
  <c r="AN67" i="1" s="1"/>
  <c r="AN48" i="1"/>
  <c r="AN66" i="1" s="1"/>
  <c r="AM29" i="1"/>
  <c r="AM28" i="1"/>
  <c r="AM27" i="1"/>
  <c r="AM26" i="1"/>
  <c r="AM25" i="1"/>
  <c r="AM24" i="1"/>
  <c r="AL32" i="1" s="1"/>
  <c r="AM23" i="1"/>
  <c r="AL20" i="1"/>
  <c r="AM18" i="1"/>
  <c r="AJ8" i="1"/>
  <c r="AF8" i="1"/>
  <c r="AB8" i="1"/>
  <c r="X8" i="1"/>
  <c r="T8" i="1"/>
  <c r="P8" i="1"/>
  <c r="L8" i="1"/>
  <c r="H8" i="1"/>
  <c r="AB80" i="1"/>
  <c r="AB76" i="1"/>
  <c r="AB71" i="1"/>
  <c r="AC28" i="1" s="1"/>
  <c r="AB67" i="1"/>
  <c r="AC24" i="1" s="1"/>
  <c r="AB63" i="1"/>
  <c r="AF63" i="1" s="1"/>
  <c r="AJ63" i="1" s="1"/>
  <c r="AF62" i="1"/>
  <c r="AJ62" i="1" s="1"/>
  <c r="AB62" i="1"/>
  <c r="AB61" i="1"/>
  <c r="AF61" i="1" s="1"/>
  <c r="AJ61" i="1" s="1"/>
  <c r="AB60" i="1"/>
  <c r="AF60" i="1" s="1"/>
  <c r="AJ60" i="1" s="1"/>
  <c r="AB59" i="1"/>
  <c r="AF59" i="1" s="1"/>
  <c r="AJ59" i="1" s="1"/>
  <c r="AF58" i="1"/>
  <c r="AJ58" i="1" s="1"/>
  <c r="AB58" i="1"/>
  <c r="AB57" i="1"/>
  <c r="AF57" i="1" s="1"/>
  <c r="AJ57" i="1" s="1"/>
  <c r="AB54" i="1"/>
  <c r="AF54" i="1" s="1"/>
  <c r="AB53" i="1"/>
  <c r="AF53" i="1" s="1"/>
  <c r="AF52" i="1"/>
  <c r="AF70" i="1" s="1"/>
  <c r="AB52" i="1"/>
  <c r="AB79" i="1" s="1"/>
  <c r="AB51" i="1"/>
  <c r="AB69" i="1" s="1"/>
  <c r="AB50" i="1"/>
  <c r="AF50" i="1" s="1"/>
  <c r="AB49" i="1"/>
  <c r="AF49" i="1" s="1"/>
  <c r="AF48" i="1"/>
  <c r="AF66" i="1" s="1"/>
  <c r="AB48" i="1"/>
  <c r="AB75" i="1" s="1"/>
  <c r="AI29" i="1"/>
  <c r="AE29" i="1"/>
  <c r="AA29" i="1"/>
  <c r="AI28" i="1"/>
  <c r="AE28" i="1"/>
  <c r="AA28" i="1"/>
  <c r="AI27" i="1"/>
  <c r="AE27" i="1"/>
  <c r="AA27" i="1"/>
  <c r="AI26" i="1"/>
  <c r="AE26" i="1"/>
  <c r="AA26" i="1"/>
  <c r="AI25" i="1"/>
  <c r="AE25" i="1"/>
  <c r="AA25" i="1"/>
  <c r="AI24" i="1"/>
  <c r="AE24" i="1"/>
  <c r="AA24" i="1"/>
  <c r="AI23" i="1"/>
  <c r="AH32" i="1" s="1"/>
  <c r="AH35" i="1" s="1"/>
  <c r="AE23" i="1"/>
  <c r="AD32" i="1" s="1"/>
  <c r="AD35" i="1" s="1"/>
  <c r="AA23" i="1"/>
  <c r="AA30" i="1" s="1"/>
  <c r="AH20" i="1"/>
  <c r="AD20" i="1"/>
  <c r="Z20" i="1"/>
  <c r="AI18" i="1"/>
  <c r="AE18" i="1"/>
  <c r="AA18" i="1"/>
  <c r="AO27" i="1" l="1"/>
  <c r="AO24" i="1"/>
  <c r="AL35" i="1"/>
  <c r="AN8" i="1"/>
  <c r="AN75" i="1"/>
  <c r="AO23" i="1" s="1"/>
  <c r="AN79" i="1"/>
  <c r="AM30" i="1"/>
  <c r="AN76" i="1"/>
  <c r="AN80" i="1"/>
  <c r="AO28" i="1" s="1"/>
  <c r="AF68" i="1"/>
  <c r="AJ50" i="1"/>
  <c r="AF77" i="1"/>
  <c r="AF80" i="1"/>
  <c r="AF71" i="1"/>
  <c r="AG28" i="1" s="1"/>
  <c r="AJ53" i="1"/>
  <c r="AC26" i="1"/>
  <c r="AF72" i="1"/>
  <c r="AJ54" i="1"/>
  <c r="AF81" i="1"/>
  <c r="AF76" i="1"/>
  <c r="AF67" i="1"/>
  <c r="AG24" i="1" s="1"/>
  <c r="AJ49" i="1"/>
  <c r="AG27" i="1"/>
  <c r="AI30" i="1"/>
  <c r="AJ48" i="1"/>
  <c r="AB66" i="1"/>
  <c r="AC23" i="1" s="1"/>
  <c r="AB70" i="1"/>
  <c r="AC27" i="1" s="1"/>
  <c r="AE30" i="1"/>
  <c r="AB68" i="1"/>
  <c r="AB72" i="1"/>
  <c r="AF75" i="1"/>
  <c r="AG23" i="1" s="1"/>
  <c r="AB78" i="1"/>
  <c r="AF79" i="1"/>
  <c r="AB77" i="1"/>
  <c r="AB81" i="1"/>
  <c r="Z32" i="1"/>
  <c r="Z35" i="1" s="1"/>
  <c r="AF51" i="1"/>
  <c r="AJ52" i="1"/>
  <c r="D76" i="1"/>
  <c r="D77" i="1"/>
  <c r="D78" i="1"/>
  <c r="D79" i="1"/>
  <c r="D80" i="1"/>
  <c r="D81" i="1"/>
  <c r="D75" i="1"/>
  <c r="D67" i="1"/>
  <c r="D68" i="1"/>
  <c r="D69" i="1"/>
  <c r="D70" i="1"/>
  <c r="D71" i="1"/>
  <c r="D72" i="1"/>
  <c r="D66" i="1"/>
  <c r="H63" i="1"/>
  <c r="L63" i="1" s="1"/>
  <c r="P63" i="1" s="1"/>
  <c r="T63" i="1" s="1"/>
  <c r="X63" i="1" s="1"/>
  <c r="H62" i="1"/>
  <c r="L62" i="1" s="1"/>
  <c r="P62" i="1" s="1"/>
  <c r="T62" i="1" s="1"/>
  <c r="X62" i="1" s="1"/>
  <c r="H61" i="1"/>
  <c r="L61" i="1" s="1"/>
  <c r="P61" i="1" s="1"/>
  <c r="T61" i="1" s="1"/>
  <c r="X61" i="1" s="1"/>
  <c r="H60" i="1"/>
  <c r="L60" i="1" s="1"/>
  <c r="P60" i="1" s="1"/>
  <c r="T60" i="1" s="1"/>
  <c r="X60" i="1" s="1"/>
  <c r="H59" i="1"/>
  <c r="L59" i="1" s="1"/>
  <c r="P59" i="1" s="1"/>
  <c r="T59" i="1" s="1"/>
  <c r="X59" i="1" s="1"/>
  <c r="H58" i="1"/>
  <c r="L58" i="1" s="1"/>
  <c r="P58" i="1" s="1"/>
  <c r="T58" i="1" s="1"/>
  <c r="X58" i="1" s="1"/>
  <c r="H57" i="1"/>
  <c r="L57" i="1" s="1"/>
  <c r="P57" i="1" s="1"/>
  <c r="T57" i="1" s="1"/>
  <c r="X57" i="1" s="1"/>
  <c r="AJ79" i="1" l="1"/>
  <c r="AJ70" i="1"/>
  <c r="AK27" i="1" s="1"/>
  <c r="AC29" i="1"/>
  <c r="AJ67" i="1"/>
  <c r="AJ76" i="1"/>
  <c r="AJ71" i="1"/>
  <c r="AJ80" i="1"/>
  <c r="AJ77" i="1"/>
  <c r="AJ68" i="1"/>
  <c r="AK25" i="1" s="1"/>
  <c r="AJ51" i="1"/>
  <c r="AF78" i="1"/>
  <c r="AF69" i="1"/>
  <c r="AC25" i="1"/>
  <c r="AJ75" i="1"/>
  <c r="AJ66" i="1"/>
  <c r="AK23" i="1" s="1"/>
  <c r="AJ81" i="1"/>
  <c r="AJ72" i="1"/>
  <c r="AK29" i="1" s="1"/>
  <c r="AG25" i="1"/>
  <c r="AG29" i="1"/>
  <c r="W29" i="1"/>
  <c r="W28" i="1"/>
  <c r="W27" i="1"/>
  <c r="W26" i="1"/>
  <c r="W25" i="1"/>
  <c r="W24" i="1"/>
  <c r="W23" i="1"/>
  <c r="V20" i="1"/>
  <c r="W18" i="1"/>
  <c r="S29" i="1"/>
  <c r="S28" i="1"/>
  <c r="S27" i="1"/>
  <c r="S26" i="1"/>
  <c r="S25" i="1"/>
  <c r="S24" i="1"/>
  <c r="S23" i="1"/>
  <c r="R20" i="1"/>
  <c r="S18" i="1"/>
  <c r="O29" i="1"/>
  <c r="O28" i="1"/>
  <c r="O27" i="1"/>
  <c r="O26" i="1"/>
  <c r="O25" i="1"/>
  <c r="O24" i="1"/>
  <c r="O23" i="1"/>
  <c r="N20" i="1"/>
  <c r="O18" i="1"/>
  <c r="AJ69" i="1" l="1"/>
  <c r="AJ78" i="1"/>
  <c r="AK28" i="1"/>
  <c r="AG26" i="1"/>
  <c r="AK24" i="1"/>
  <c r="S30" i="1"/>
  <c r="R32" i="1"/>
  <c r="R35" i="1" s="1"/>
  <c r="N32" i="1"/>
  <c r="N35" i="1" s="1"/>
  <c r="W30" i="1"/>
  <c r="V32" i="1"/>
  <c r="V35" i="1" s="1"/>
  <c r="O30" i="1"/>
  <c r="L53" i="1"/>
  <c r="H49" i="1"/>
  <c r="H50" i="1"/>
  <c r="H51" i="1"/>
  <c r="H52" i="1"/>
  <c r="H53" i="1"/>
  <c r="H54" i="1"/>
  <c r="H48" i="1"/>
  <c r="AK26" i="1" l="1"/>
  <c r="L48" i="1"/>
  <c r="H66" i="1"/>
  <c r="H75" i="1"/>
  <c r="L51" i="1"/>
  <c r="H69" i="1"/>
  <c r="H78" i="1"/>
  <c r="P53" i="1"/>
  <c r="L80" i="1"/>
  <c r="L71" i="1"/>
  <c r="L54" i="1"/>
  <c r="H81" i="1"/>
  <c r="I29" i="1" s="1"/>
  <c r="H72" i="1"/>
  <c r="L50" i="1"/>
  <c r="H77" i="1"/>
  <c r="H68" i="1"/>
  <c r="H80" i="1"/>
  <c r="H71" i="1"/>
  <c r="H76" i="1"/>
  <c r="H67" i="1"/>
  <c r="L52" i="1"/>
  <c r="H79" i="1"/>
  <c r="H70" i="1"/>
  <c r="L49" i="1"/>
  <c r="T53" i="1"/>
  <c r="K29" i="1"/>
  <c r="K28" i="1"/>
  <c r="K27" i="1"/>
  <c r="K26" i="1"/>
  <c r="K25" i="1"/>
  <c r="K24" i="1"/>
  <c r="K23" i="1"/>
  <c r="J20" i="1"/>
  <c r="K18" i="1"/>
  <c r="G29" i="1"/>
  <c r="G28" i="1"/>
  <c r="G27" i="1"/>
  <c r="G26" i="1"/>
  <c r="G25" i="1"/>
  <c r="G24" i="1"/>
  <c r="G23" i="1"/>
  <c r="F20" i="1"/>
  <c r="G18" i="1"/>
  <c r="T71" i="1" l="1"/>
  <c r="U28" i="1" s="1"/>
  <c r="T80" i="1"/>
  <c r="P80" i="1"/>
  <c r="P71" i="1"/>
  <c r="P54" i="1"/>
  <c r="L81" i="1"/>
  <c r="L72" i="1"/>
  <c r="M29" i="1" s="1"/>
  <c r="P50" i="1"/>
  <c r="L77" i="1"/>
  <c r="L68" i="1"/>
  <c r="M25" i="1" s="1"/>
  <c r="P48" i="1"/>
  <c r="L66" i="1"/>
  <c r="L75" i="1"/>
  <c r="P52" i="1"/>
  <c r="L70" i="1"/>
  <c r="M27" i="1" s="1"/>
  <c r="L79" i="1"/>
  <c r="P51" i="1"/>
  <c r="L78" i="1"/>
  <c r="L69" i="1"/>
  <c r="M26" i="1" s="1"/>
  <c r="P49" i="1"/>
  <c r="L76" i="1"/>
  <c r="L67" i="1"/>
  <c r="M24" i="1" s="1"/>
  <c r="X53" i="1"/>
  <c r="I25" i="1"/>
  <c r="M28" i="1"/>
  <c r="I26" i="1"/>
  <c r="Q28" i="1"/>
  <c r="I27" i="1"/>
  <c r="I23" i="1"/>
  <c r="I28" i="1"/>
  <c r="I24" i="1"/>
  <c r="G30" i="1"/>
  <c r="K30" i="1"/>
  <c r="J32" i="1"/>
  <c r="J35" i="1" s="1"/>
  <c r="F32" i="1"/>
  <c r="F35" i="1" s="1"/>
  <c r="P69" i="1" l="1"/>
  <c r="P78" i="1"/>
  <c r="T51" i="1"/>
  <c r="P72" i="1"/>
  <c r="P81" i="1"/>
  <c r="T54" i="1"/>
  <c r="P76" i="1"/>
  <c r="P67" i="1"/>
  <c r="T49" i="1"/>
  <c r="M23" i="1"/>
  <c r="P68" i="1"/>
  <c r="Q25" i="1" s="1"/>
  <c r="P77" i="1"/>
  <c r="T50" i="1"/>
  <c r="P66" i="1"/>
  <c r="P75" i="1"/>
  <c r="T48" i="1"/>
  <c r="P70" i="1"/>
  <c r="P79" i="1"/>
  <c r="T52" i="1"/>
  <c r="X80" i="1"/>
  <c r="X71" i="1"/>
  <c r="T70" i="1" l="1"/>
  <c r="T79" i="1"/>
  <c r="X52" i="1"/>
  <c r="T78" i="1"/>
  <c r="T69" i="1"/>
  <c r="U26" i="1" s="1"/>
  <c r="X51" i="1"/>
  <c r="Q23" i="1"/>
  <c r="T72" i="1"/>
  <c r="T81" i="1"/>
  <c r="X54" i="1"/>
  <c r="Q27" i="1"/>
  <c r="T68" i="1"/>
  <c r="T77" i="1"/>
  <c r="X50" i="1"/>
  <c r="T67" i="1"/>
  <c r="U24" i="1" s="1"/>
  <c r="T76" i="1"/>
  <c r="X49" i="1"/>
  <c r="Q26" i="1"/>
  <c r="T66" i="1"/>
  <c r="U23" i="1" s="1"/>
  <c r="T75" i="1"/>
  <c r="X48" i="1"/>
  <c r="Q24" i="1"/>
  <c r="Q29" i="1"/>
  <c r="Y28" i="1"/>
  <c r="E29" i="1"/>
  <c r="E25" i="1"/>
  <c r="E28" i="1"/>
  <c r="E24" i="1"/>
  <c r="E27" i="1"/>
  <c r="E23" i="1"/>
  <c r="E26" i="1"/>
  <c r="C18" i="1"/>
  <c r="G2" i="1" s="1"/>
  <c r="C24" i="1"/>
  <c r="C25" i="1"/>
  <c r="C26" i="1"/>
  <c r="C27" i="1"/>
  <c r="C28" i="1"/>
  <c r="C29" i="1"/>
  <c r="C23" i="1"/>
  <c r="B20" i="1"/>
  <c r="X77" i="1" l="1"/>
  <c r="X68" i="1"/>
  <c r="X72" i="1"/>
  <c r="Y29" i="1" s="1"/>
  <c r="X81" i="1"/>
  <c r="X78" i="1"/>
  <c r="X69" i="1"/>
  <c r="Y26" i="1" s="1"/>
  <c r="X66" i="1"/>
  <c r="Y23" i="1" s="1"/>
  <c r="X75" i="1"/>
  <c r="X76" i="1"/>
  <c r="X67" i="1"/>
  <c r="Y24" i="1" s="1"/>
  <c r="U27" i="1"/>
  <c r="U25" i="1"/>
  <c r="U29" i="1"/>
  <c r="X79" i="1"/>
  <c r="X70" i="1"/>
  <c r="Y27" i="1" s="1"/>
  <c r="C30" i="1"/>
  <c r="B32" i="1"/>
  <c r="D8" i="1" s="1"/>
  <c r="I2" i="1"/>
  <c r="Y25" i="1" l="1"/>
  <c r="B35" i="1"/>
  <c r="K2" i="1"/>
  <c r="M2" i="1" s="1"/>
</calcChain>
</file>

<file path=xl/sharedStrings.xml><?xml version="1.0" encoding="utf-8"?>
<sst xmlns="http://schemas.openxmlformats.org/spreadsheetml/2006/main" count="574" uniqueCount="40">
  <si>
    <t>PIC Dev #:</t>
  </si>
  <si>
    <t>BR</t>
  </si>
  <si>
    <t>Units</t>
  </si>
  <si>
    <t>Gross Potential Rent (Monthly)</t>
  </si>
  <si>
    <t>Project Name:</t>
  </si>
  <si>
    <t>Converting Units</t>
  </si>
  <si>
    <t>Proposed Rents</t>
  </si>
  <si>
    <t>Application Rents</t>
  </si>
  <si>
    <t>Contract Rent
(RAD App)</t>
  </si>
  <si>
    <t>Contract Rent
Post-Bundling</t>
  </si>
  <si>
    <t>RAD Application "Other Income"</t>
  </si>
  <si>
    <t>Reasonable Rents</t>
  </si>
  <si>
    <t>0 Bedroom</t>
  </si>
  <si>
    <t>1 Bedroom</t>
  </si>
  <si>
    <t>2 Bedroom</t>
  </si>
  <si>
    <t>3 Bedroom</t>
  </si>
  <si>
    <t>4 Bedroom</t>
  </si>
  <si>
    <t>5 Bedroom</t>
  </si>
  <si>
    <t>6 Bedroom</t>
  </si>
  <si>
    <t>Fair Market Rents</t>
  </si>
  <si>
    <t>PBV Rent Caps</t>
  </si>
  <si>
    <t>PBRA Rent Caps</t>
  </si>
  <si>
    <t>PBV</t>
  </si>
  <si>
    <t>PBRA</t>
  </si>
  <si>
    <t>Conversion Type:</t>
  </si>
  <si>
    <t>Bundled Projects:</t>
  </si>
  <si>
    <t>ENTER RENT CAP INFO</t>
  </si>
  <si>
    <t>RAD RENT BUNDLING WORKSHEET</t>
  </si>
  <si>
    <t>TOTALS</t>
  </si>
  <si>
    <t>Application Rents (Monthly)</t>
  </si>
  <si>
    <t>Proposed Rents (Monthly)</t>
  </si>
  <si>
    <t>Submit an excel version of this spreadsheet with your RAD Applications to expedite HUD review.</t>
  </si>
  <si>
    <t>Enter the appropriate Reasonable Rents (rows 39-46), Fair Market Rents (rows 48-54), and Utility Allowance (rows 57-63) respectively. These amounts will be used to test the proposed rents against the PBV or PBRA rent caps. For Utility allowances, make sure to enter the utility allowances in effect for the project in 2012.</t>
  </si>
  <si>
    <r>
      <t xml:space="preserve">Utility Allowance </t>
    </r>
    <r>
      <rPr>
        <sz val="11"/>
        <color theme="1"/>
        <rFont val="Calibri"/>
        <family val="2"/>
        <scheme val="minor"/>
      </rPr>
      <t>(2012)</t>
    </r>
  </si>
  <si>
    <t>Enter the converting units and the current contract rents, obtainable from the RAD Application, in rows 11-17 of this worksheet. (In the RAD Application, after selecting the appropriate PIC Development Number, enter the units that will be converting on Row 47 of the RAD Application. In the Validation tab, find the "Preliminary Actual Rents" on Row 22.) These amounts will be used to calculate the initial Gross Potential Rent of the project as currently funded.</t>
  </si>
  <si>
    <t xml:space="preserve">After you have entered Reasonable Rents and FMRs below, enter Proposed Rents in Rows 23-29. Make sure that proposed rents do not exceed the applicable rent caps. Use the summary table above to make sure that current and proposed rents match. </t>
  </si>
  <si>
    <t>Row 35 calculates an amount that must be entered into each RAD Application involved in a rent bundle. In Section 7 "Other Income" of each RAD Application use one of the extra lines and enter "Rent Bundling" and the amount. In the explanation field enter "Rents bundled with the application for {Project Name] PIC Development #XX#########"</t>
  </si>
  <si>
    <t>Gain/Lose:</t>
  </si>
  <si>
    <t>Enter the PIC Development Number, the Project Name, the Section 8 Conversion Type (i.e. PBV or PBRA) and whether the project will gain or lose subsidy in Rows 5-7 of this worksheet. If you are proposing to include more than 4 projects in a bundle, select columns Q &amp; AP, right-click with your mouse, and select "Unhide."</t>
  </si>
  <si>
    <r>
      <rPr>
        <b/>
        <sz val="12"/>
        <color theme="1"/>
        <rFont val="Calibri"/>
        <family val="2"/>
        <scheme val="minor"/>
      </rPr>
      <t xml:space="preserve">INSTRUCTIONS
</t>
    </r>
    <r>
      <rPr>
        <sz val="12"/>
        <color theme="1"/>
        <rFont val="Calibri"/>
        <family val="2"/>
        <scheme val="minor"/>
      </rPr>
      <t>After reviewing these instructions, navigate to the Rent Bundling Worksheet</t>
    </r>
    <r>
      <rPr>
        <b/>
        <sz val="12"/>
        <color theme="1"/>
        <rFont val="Calibri"/>
        <family val="2"/>
        <scheme val="minor"/>
      </rPr>
      <t xml:space="preserve">
</t>
    </r>
    <r>
      <rPr>
        <sz val="12"/>
        <color theme="1"/>
        <rFont val="Calibri"/>
        <family val="2"/>
        <scheme val="minor"/>
      </rPr>
      <t xml:space="preserve">
</t>
    </r>
    <r>
      <rPr>
        <b/>
        <sz val="12"/>
        <color theme="1"/>
        <rFont val="Calibri"/>
        <family val="2"/>
        <scheme val="minor"/>
      </rPr>
      <t>Step 1:</t>
    </r>
    <r>
      <rPr>
        <sz val="12"/>
        <color theme="1"/>
        <rFont val="Calibri"/>
        <family val="2"/>
        <scheme val="minor"/>
      </rPr>
      <t xml:space="preserve"> Enter the PIC Development Number, the Project Name, the Section 8 Conversion Type (i.e. PBV or PBRA) and whether the project will gain or lose subsidy in Rows 5-7 of this worksheet. If you are proposing to include more than 4 projects in a bundle, select columns Q &amp; AP, right-click with your mouse, and select "Unhide."
</t>
    </r>
    <r>
      <rPr>
        <b/>
        <sz val="12"/>
        <color theme="1"/>
        <rFont val="Calibri"/>
        <family val="2"/>
        <scheme val="minor"/>
      </rPr>
      <t xml:space="preserve">Step 2: </t>
    </r>
    <r>
      <rPr>
        <sz val="12"/>
        <color theme="1"/>
        <rFont val="Calibri"/>
        <family val="2"/>
        <scheme val="minor"/>
      </rPr>
      <t xml:space="preserve">Enter the converting units and the current contract rents, obtainable from the RAD Application, in rows 11-17 of this worksheet. (In the RAD Application, after selecting the appropriate PIC Development Number, enter the units that will be converting on Row 47 of the RAD Application. In the Validation tab, find the "Preliminary Actual Rents" on Row 22.) These amounts will be used to calculate the initial Gross Potential Rent of the project as currently funded.
</t>
    </r>
    <r>
      <rPr>
        <b/>
        <sz val="12"/>
        <color theme="1"/>
        <rFont val="Calibri"/>
        <family val="2"/>
        <scheme val="minor"/>
      </rPr>
      <t>Step 3:</t>
    </r>
    <r>
      <rPr>
        <sz val="12"/>
        <color theme="1"/>
        <rFont val="Calibri"/>
        <family val="2"/>
        <scheme val="minor"/>
      </rPr>
      <t xml:space="preserve"> Enter the appropriate Reasonable Rents (rows 39-46), Fair Market Rents (rows 48-54), and Utility Allowance (rows 57-63) respectively. These amounts will be used to test the proposed rents against the PBV or PBRA rent caps. For Utility allowances, make sure to enter the utility allowances in effect for the project in 2012.
</t>
    </r>
    <r>
      <rPr>
        <b/>
        <sz val="12"/>
        <color theme="1"/>
        <rFont val="Calibri"/>
        <family val="2"/>
        <scheme val="minor"/>
      </rPr>
      <t xml:space="preserve">
Step 4: </t>
    </r>
    <r>
      <rPr>
        <sz val="12"/>
        <color theme="1"/>
        <rFont val="Calibri"/>
        <family val="2"/>
        <scheme val="minor"/>
      </rPr>
      <t xml:space="preserve">Enter Proposed Rents in Rows 23-29. Make sure that proposed rents do not exceed the applicable rent caps. Use the summary table above to make sure that current and proposed rents match. 
</t>
    </r>
    <r>
      <rPr>
        <b/>
        <sz val="12"/>
        <color theme="1"/>
        <rFont val="Calibri"/>
        <family val="2"/>
        <scheme val="minor"/>
      </rPr>
      <t>Step 5:</t>
    </r>
    <r>
      <rPr>
        <sz val="12"/>
        <color theme="1"/>
        <rFont val="Calibri"/>
        <family val="2"/>
        <scheme val="minor"/>
      </rPr>
      <t xml:space="preserve"> Row 35 calculates an amount that must be entered into each RAD Application involved in a rent bundle. In Section 7 "Other Income" of each RAD Application use one of the extra lines and enter "Rent Bundling" and the amount. In the explanation field enter "Rents bundled with the application for {Project Name] PIC Development #XX#########"
</t>
    </r>
    <r>
      <rPr>
        <b/>
        <sz val="12"/>
        <color theme="1"/>
        <rFont val="Calibri"/>
        <family val="2"/>
        <scheme val="minor"/>
      </rPr>
      <t xml:space="preserve">Step 6: </t>
    </r>
    <r>
      <rPr>
        <sz val="12"/>
        <color theme="1"/>
        <rFont val="Calibri"/>
        <family val="2"/>
        <scheme val="minor"/>
      </rPr>
      <t xml:space="preserve">Submit an excel version of this spreadsheet with your RAD Applications to expedite the review of your RAD Application.
</t>
    </r>
    <r>
      <rPr>
        <b/>
        <sz val="12"/>
        <color theme="1"/>
        <rFont val="Calibri"/>
        <family val="2"/>
        <scheme val="minor"/>
      </rPr>
      <t>If your RAD Application is approved, the resulting CHAP will reflect the Proposed Rents contained here.</t>
    </r>
  </si>
</sst>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4" formatCode="_(&quot;$&quot;* #,##0.00_);_(&quot;$&quot;* \(#,##0.00\);_(&quot;$&quot;* &quot;-&quot;??_);_(@_)"/>
    <numFmt numFmtId="164" formatCode="_(&quot;$&quot;* #,##0_);_(&quot;$&quot;* \(#,##0\);_(&quot;$&quot;* &quot;-&quot;??_);_(@_)"/>
    <numFmt numFmtId="165" formatCode="&quot;$&quot;#,##0"/>
  </numFmts>
  <fonts count="13" x14ac:knownFonts="1">
    <font>
      <sz val="11"/>
      <color theme="1"/>
      <name val="Calibri"/>
      <family val="2"/>
      <scheme val="minor"/>
    </font>
    <font>
      <sz val="11"/>
      <color rgb="FF3F3F76"/>
      <name val="Calibri"/>
      <family val="2"/>
      <scheme val="minor"/>
    </font>
    <font>
      <b/>
      <sz val="11"/>
      <color theme="1"/>
      <name val="Calibri"/>
      <family val="2"/>
      <scheme val="minor"/>
    </font>
    <font>
      <sz val="11"/>
      <color theme="1"/>
      <name val="Calibri"/>
      <family val="2"/>
      <scheme val="minor"/>
    </font>
    <font>
      <sz val="11"/>
      <color rgb="FFFF0000"/>
      <name val="Calibri"/>
      <family val="2"/>
      <scheme val="minor"/>
    </font>
    <font>
      <sz val="11"/>
      <name val="Calibri"/>
      <family val="2"/>
      <scheme val="minor"/>
    </font>
    <font>
      <sz val="11"/>
      <color theme="0" tint="-4.9989318521683403E-2"/>
      <name val="Calibri"/>
      <family val="2"/>
      <scheme val="minor"/>
    </font>
    <font>
      <b/>
      <sz val="14"/>
      <color theme="4" tint="-0.249977111117893"/>
      <name val="Calibri"/>
      <family val="2"/>
      <scheme val="minor"/>
    </font>
    <font>
      <sz val="12"/>
      <color theme="1"/>
      <name val="Calibri"/>
      <family val="2"/>
      <scheme val="minor"/>
    </font>
    <font>
      <sz val="16"/>
      <color rgb="FFFF0000"/>
      <name val="Calibri"/>
      <family val="2"/>
      <scheme val="minor"/>
    </font>
    <font>
      <b/>
      <sz val="12"/>
      <color theme="1"/>
      <name val="Calibri"/>
      <family val="2"/>
      <scheme val="minor"/>
    </font>
    <font>
      <b/>
      <sz val="16"/>
      <color rgb="FFFF0000"/>
      <name val="Calibri"/>
      <family val="2"/>
      <scheme val="minor"/>
    </font>
    <font>
      <b/>
      <sz val="16"/>
      <color theme="4" tint="-0.249977111117893"/>
      <name val="Calibri"/>
      <family val="2"/>
      <scheme val="minor"/>
    </font>
  </fonts>
  <fills count="8">
    <fill>
      <patternFill patternType="none"/>
    </fill>
    <fill>
      <patternFill patternType="gray125"/>
    </fill>
    <fill>
      <patternFill patternType="solid">
        <fgColor rgb="FFFFCC99"/>
      </patternFill>
    </fill>
    <fill>
      <patternFill patternType="solid">
        <fgColor theme="0" tint="-4.9989318521683403E-2"/>
        <bgColor indexed="64"/>
      </patternFill>
    </fill>
    <fill>
      <patternFill patternType="solid">
        <fgColor theme="0"/>
        <bgColor indexed="64"/>
      </patternFill>
    </fill>
    <fill>
      <patternFill patternType="solid">
        <fgColor theme="7"/>
        <bgColor indexed="64"/>
      </patternFill>
    </fill>
    <fill>
      <patternFill patternType="solid">
        <fgColor theme="0" tint="-0.249977111117893"/>
        <bgColor indexed="64"/>
      </patternFill>
    </fill>
    <fill>
      <patternFill patternType="solid">
        <fgColor theme="9" tint="0.39997558519241921"/>
        <bgColor indexed="64"/>
      </patternFill>
    </fill>
  </fills>
  <borders count="19">
    <border>
      <left/>
      <right/>
      <top/>
      <bottom/>
      <diagonal/>
    </border>
    <border>
      <left style="thin">
        <color rgb="FF7F7F7F"/>
      </left>
      <right style="thin">
        <color rgb="FF7F7F7F"/>
      </right>
      <top style="thin">
        <color rgb="FF7F7F7F"/>
      </top>
      <bottom style="thin">
        <color rgb="FF7F7F7F"/>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medium">
        <color auto="1"/>
      </left>
      <right/>
      <top style="medium">
        <color auto="1"/>
      </top>
      <bottom/>
      <diagonal/>
    </border>
    <border>
      <left style="medium">
        <color auto="1"/>
      </left>
      <right/>
      <top/>
      <bottom/>
      <diagonal/>
    </border>
    <border>
      <left style="thin">
        <color rgb="FF7F7F7F"/>
      </left>
      <right style="medium">
        <color auto="1"/>
      </right>
      <top style="thin">
        <color rgb="FF7F7F7F"/>
      </top>
      <bottom style="thin">
        <color rgb="FF7F7F7F"/>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style="thin">
        <color indexed="64"/>
      </top>
      <bottom style="thin">
        <color indexed="64"/>
      </bottom>
      <diagonal/>
    </border>
    <border>
      <left/>
      <right style="thin">
        <color rgb="FF7F7F7F"/>
      </right>
      <top style="medium">
        <color auto="1"/>
      </top>
      <bottom/>
      <diagonal/>
    </border>
    <border>
      <left style="thin">
        <color rgb="FF7F7F7F"/>
      </left>
      <right style="medium">
        <color auto="1"/>
      </right>
      <top style="medium">
        <color auto="1"/>
      </top>
      <bottom style="thin">
        <color rgb="FF7F7F7F"/>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right/>
      <top/>
      <bottom style="double">
        <color indexed="64"/>
      </bottom>
      <diagonal/>
    </border>
    <border>
      <left/>
      <right/>
      <top style="medium">
        <color auto="1"/>
      </top>
      <bottom style="medium">
        <color auto="1"/>
      </bottom>
      <diagonal/>
    </border>
    <border>
      <left/>
      <right style="medium">
        <color auto="1"/>
      </right>
      <top style="thin">
        <color rgb="FF7F7F7F"/>
      </top>
      <bottom style="thin">
        <color indexed="64"/>
      </bottom>
      <diagonal/>
    </border>
  </borders>
  <cellStyleXfs count="3">
    <xf numFmtId="0" fontId="0" fillId="0" borderId="0"/>
    <xf numFmtId="0" fontId="1" fillId="2" borderId="1" applyNumberFormat="0" applyAlignment="0" applyProtection="0"/>
    <xf numFmtId="44" fontId="3" fillId="0" borderId="0" applyFont="0" applyFill="0" applyBorder="0" applyAlignment="0" applyProtection="0"/>
  </cellStyleXfs>
  <cellXfs count="81">
    <xf numFmtId="0" fontId="0" fillId="0" borderId="0" xfId="0"/>
    <xf numFmtId="0" fontId="0" fillId="3" borderId="0" xfId="0" applyFill="1"/>
    <xf numFmtId="0" fontId="2" fillId="3" borderId="0" xfId="0" applyFont="1" applyFill="1"/>
    <xf numFmtId="0" fontId="0" fillId="3" borderId="5" xfId="0" applyFill="1" applyBorder="1"/>
    <xf numFmtId="0" fontId="0" fillId="3" borderId="2" xfId="0" applyFill="1" applyBorder="1"/>
    <xf numFmtId="0" fontId="0" fillId="3" borderId="7" xfId="0" applyFill="1" applyBorder="1"/>
    <xf numFmtId="0" fontId="0" fillId="3" borderId="5" xfId="0" applyFill="1" applyBorder="1" applyAlignment="1">
      <alignment horizontal="center"/>
    </xf>
    <xf numFmtId="0" fontId="0" fillId="3" borderId="0" xfId="0" applyFill="1" applyBorder="1" applyAlignment="1">
      <alignment horizontal="center"/>
    </xf>
    <xf numFmtId="0" fontId="0" fillId="3" borderId="5" xfId="0" applyFill="1" applyBorder="1" applyAlignment="1">
      <alignment horizontal="right"/>
    </xf>
    <xf numFmtId="0" fontId="0" fillId="3" borderId="0" xfId="0" applyFill="1" applyBorder="1" applyAlignment="1">
      <alignment horizontal="right"/>
    </xf>
    <xf numFmtId="0" fontId="0" fillId="3" borderId="5" xfId="0" applyFill="1" applyBorder="1" applyAlignment="1">
      <alignment horizontal="center"/>
    </xf>
    <xf numFmtId="0" fontId="0" fillId="3" borderId="0" xfId="0" applyFill="1" applyBorder="1" applyAlignment="1">
      <alignment horizontal="center"/>
    </xf>
    <xf numFmtId="0" fontId="0" fillId="3" borderId="5" xfId="0" applyFill="1" applyBorder="1" applyAlignment="1">
      <alignment horizontal="right"/>
    </xf>
    <xf numFmtId="0" fontId="0" fillId="3" borderId="0" xfId="0" applyFill="1" applyBorder="1" applyAlignment="1">
      <alignment horizontal="right"/>
    </xf>
    <xf numFmtId="164" fontId="0" fillId="3" borderId="0" xfId="2" applyNumberFormat="1" applyFont="1" applyFill="1" applyBorder="1" applyAlignment="1">
      <alignment horizontal="center"/>
    </xf>
    <xf numFmtId="0" fontId="5" fillId="3" borderId="0" xfId="0" applyFont="1" applyFill="1"/>
    <xf numFmtId="0" fontId="6" fillId="3" borderId="0" xfId="0" applyFont="1" applyFill="1"/>
    <xf numFmtId="0" fontId="0" fillId="3" borderId="0" xfId="0" applyFont="1" applyFill="1"/>
    <xf numFmtId="0" fontId="0" fillId="3" borderId="0" xfId="0" applyFill="1" applyAlignment="1">
      <alignment vertical="top"/>
    </xf>
    <xf numFmtId="0" fontId="4" fillId="3" borderId="0" xfId="0" applyFont="1" applyFill="1"/>
    <xf numFmtId="0" fontId="0" fillId="3" borderId="0" xfId="0" applyFill="1" applyBorder="1" applyAlignment="1">
      <alignment horizontal="center" wrapText="1"/>
    </xf>
    <xf numFmtId="0" fontId="0" fillId="3" borderId="7" xfId="0" applyFill="1" applyBorder="1" applyAlignment="1">
      <alignment horizontal="center" wrapText="1"/>
    </xf>
    <xf numFmtId="0" fontId="0" fillId="3" borderId="0" xfId="0" applyFill="1" applyAlignment="1">
      <alignment horizontal="center"/>
    </xf>
    <xf numFmtId="0" fontId="7" fillId="3" borderId="0" xfId="0" applyFont="1" applyFill="1"/>
    <xf numFmtId="0" fontId="7" fillId="3" borderId="7" xfId="0" applyFont="1" applyFill="1" applyBorder="1" applyAlignment="1">
      <alignment vertical="top" textRotation="90"/>
    </xf>
    <xf numFmtId="0" fontId="0" fillId="7" borderId="0" xfId="0" applyFill="1"/>
    <xf numFmtId="0" fontId="9" fillId="7" borderId="16" xfId="0" applyFont="1" applyFill="1" applyBorder="1"/>
    <xf numFmtId="0" fontId="0" fillId="7" borderId="16" xfId="0" applyFill="1" applyBorder="1"/>
    <xf numFmtId="0" fontId="8" fillId="7" borderId="16" xfId="0" applyFont="1" applyFill="1" applyBorder="1" applyAlignment="1">
      <alignment horizontal="center"/>
    </xf>
    <xf numFmtId="164" fontId="8" fillId="7" borderId="16" xfId="2" applyNumberFormat="1" applyFont="1" applyFill="1" applyBorder="1" applyAlignment="1">
      <alignment horizontal="center"/>
    </xf>
    <xf numFmtId="0" fontId="0" fillId="7" borderId="0" xfId="0" applyFill="1" applyAlignment="1">
      <alignment horizontal="right"/>
    </xf>
    <xf numFmtId="165" fontId="0" fillId="3" borderId="17" xfId="0" applyNumberFormat="1" applyFill="1" applyBorder="1" applyAlignment="1">
      <alignment horizontal="center"/>
    </xf>
    <xf numFmtId="0" fontId="2" fillId="3" borderId="0" xfId="0" applyFont="1" applyFill="1" applyBorder="1" applyAlignment="1">
      <alignment vertical="center"/>
    </xf>
    <xf numFmtId="0" fontId="0" fillId="3" borderId="0" xfId="0" applyFont="1" applyFill="1" applyBorder="1" applyAlignment="1">
      <alignment horizontal="left" vertical="center"/>
    </xf>
    <xf numFmtId="0" fontId="0" fillId="3" borderId="0" xfId="0" applyFont="1" applyFill="1" applyBorder="1"/>
    <xf numFmtId="0" fontId="2" fillId="3" borderId="0" xfId="0" applyFont="1" applyFill="1" applyBorder="1" applyAlignment="1" applyProtection="1">
      <alignment vertical="center"/>
    </xf>
    <xf numFmtId="0" fontId="0" fillId="3" borderId="0" xfId="0" applyFont="1" applyFill="1" applyBorder="1" applyAlignment="1" applyProtection="1">
      <alignment horizontal="left" vertical="center"/>
    </xf>
    <xf numFmtId="0" fontId="2" fillId="3" borderId="0" xfId="0" applyFont="1" applyFill="1" applyBorder="1" applyAlignment="1">
      <alignment horizontal="left" vertical="center"/>
    </xf>
    <xf numFmtId="0" fontId="0" fillId="3" borderId="0" xfId="0" applyFill="1" applyAlignment="1">
      <alignment vertical="top" wrapText="1"/>
    </xf>
    <xf numFmtId="0" fontId="1" fillId="2" borderId="1" xfId="1" applyBorder="1" applyAlignment="1" applyProtection="1">
      <alignment horizontal="center"/>
      <protection locked="0"/>
    </xf>
    <xf numFmtId="164" fontId="1" fillId="2" borderId="6" xfId="1" applyNumberFormat="1" applyBorder="1" applyAlignment="1" applyProtection="1">
      <alignment horizontal="right"/>
      <protection locked="0"/>
    </xf>
    <xf numFmtId="0" fontId="1" fillId="2" borderId="13" xfId="1" applyBorder="1" applyProtection="1">
      <protection locked="0"/>
    </xf>
    <xf numFmtId="0" fontId="1" fillId="2" borderId="6" xfId="1" applyBorder="1" applyProtection="1">
      <protection locked="0"/>
    </xf>
    <xf numFmtId="164" fontId="1" fillId="2" borderId="1" xfId="1" applyNumberFormat="1" applyAlignment="1" applyProtection="1">
      <alignment horizontal="right"/>
      <protection locked="0"/>
    </xf>
    <xf numFmtId="0" fontId="0" fillId="3" borderId="5" xfId="0" applyFill="1" applyBorder="1" applyAlignment="1">
      <alignment horizontal="right"/>
    </xf>
    <xf numFmtId="0" fontId="0" fillId="3" borderId="0" xfId="0" applyFill="1" applyBorder="1" applyAlignment="1">
      <alignment horizontal="right"/>
    </xf>
    <xf numFmtId="0" fontId="0" fillId="3" borderId="5" xfId="0" applyFill="1" applyBorder="1" applyAlignment="1">
      <alignment horizontal="right"/>
    </xf>
    <xf numFmtId="0" fontId="0" fillId="3" borderId="0" xfId="0" applyFill="1" applyBorder="1" applyAlignment="1">
      <alignment horizontal="right"/>
    </xf>
    <xf numFmtId="0" fontId="0" fillId="3" borderId="5" xfId="0" applyFill="1" applyBorder="1" applyAlignment="1">
      <alignment horizontal="right"/>
    </xf>
    <xf numFmtId="0" fontId="0" fillId="3" borderId="0" xfId="0" applyFill="1" applyBorder="1" applyAlignment="1">
      <alignment horizontal="right"/>
    </xf>
    <xf numFmtId="0" fontId="0" fillId="3" borderId="18" xfId="0" applyFill="1" applyBorder="1" applyAlignment="1">
      <alignment horizontal="center"/>
    </xf>
    <xf numFmtId="0" fontId="11" fillId="7" borderId="0" xfId="0" applyFont="1" applyFill="1"/>
    <xf numFmtId="0" fontId="12" fillId="7" borderId="0" xfId="0" applyFont="1" applyFill="1"/>
    <xf numFmtId="0" fontId="8" fillId="4" borderId="0" xfId="0" applyFont="1" applyFill="1" applyAlignment="1">
      <alignment horizontal="left" vertical="top" wrapText="1"/>
    </xf>
    <xf numFmtId="0" fontId="0" fillId="3" borderId="4" xfId="0" applyFill="1" applyBorder="1" applyAlignment="1">
      <alignment horizontal="right"/>
    </xf>
    <xf numFmtId="0" fontId="0" fillId="3" borderId="12" xfId="0" applyFill="1" applyBorder="1" applyAlignment="1">
      <alignment horizontal="right"/>
    </xf>
    <xf numFmtId="0" fontId="0" fillId="3" borderId="5" xfId="0" applyFill="1" applyBorder="1" applyAlignment="1">
      <alignment horizontal="right"/>
    </xf>
    <xf numFmtId="0" fontId="0" fillId="3" borderId="0" xfId="0" applyFill="1" applyBorder="1" applyAlignment="1">
      <alignment horizontal="right"/>
    </xf>
    <xf numFmtId="0" fontId="2" fillId="3" borderId="14" xfId="0" applyFont="1" applyFill="1" applyBorder="1" applyAlignment="1">
      <alignment horizontal="center"/>
    </xf>
    <xf numFmtId="0" fontId="2" fillId="3" borderId="11" xfId="0" applyFont="1" applyFill="1" applyBorder="1" applyAlignment="1">
      <alignment horizontal="center"/>
    </xf>
    <xf numFmtId="0" fontId="2" fillId="3" borderId="15" xfId="0" applyFont="1" applyFill="1" applyBorder="1" applyAlignment="1">
      <alignment horizontal="center"/>
    </xf>
    <xf numFmtId="0" fontId="0" fillId="6" borderId="5" xfId="0" applyFill="1" applyBorder="1" applyAlignment="1">
      <alignment horizontal="center"/>
    </xf>
    <xf numFmtId="0" fontId="0" fillId="6" borderId="0" xfId="0" applyFill="1" applyBorder="1" applyAlignment="1">
      <alignment horizontal="center"/>
    </xf>
    <xf numFmtId="0" fontId="0" fillId="6" borderId="7" xfId="0" applyFill="1" applyBorder="1" applyAlignment="1">
      <alignment horizontal="center"/>
    </xf>
    <xf numFmtId="165" fontId="0" fillId="3" borderId="8" xfId="0" applyNumberFormat="1" applyFill="1" applyBorder="1" applyAlignment="1">
      <alignment horizontal="center"/>
    </xf>
    <xf numFmtId="165" fontId="0" fillId="3" borderId="9" xfId="0" applyNumberFormat="1" applyFill="1" applyBorder="1" applyAlignment="1">
      <alignment horizontal="center"/>
    </xf>
    <xf numFmtId="165" fontId="0" fillId="3" borderId="10" xfId="0" applyNumberFormat="1" applyFill="1" applyBorder="1" applyAlignment="1">
      <alignment horizontal="center"/>
    </xf>
    <xf numFmtId="0" fontId="0" fillId="3" borderId="5" xfId="0" applyFont="1" applyFill="1" applyBorder="1" applyAlignment="1">
      <alignment horizontal="center"/>
    </xf>
    <xf numFmtId="0" fontId="0" fillId="3" borderId="0" xfId="0" applyFont="1" applyFill="1" applyBorder="1" applyAlignment="1">
      <alignment horizontal="center"/>
    </xf>
    <xf numFmtId="0" fontId="0" fillId="3" borderId="7" xfId="0" applyFont="1" applyFill="1" applyBorder="1" applyAlignment="1">
      <alignment horizontal="center"/>
    </xf>
    <xf numFmtId="165" fontId="0" fillId="3" borderId="5" xfId="0" applyNumberFormat="1" applyFill="1" applyBorder="1" applyAlignment="1">
      <alignment horizontal="center"/>
    </xf>
    <xf numFmtId="165" fontId="0" fillId="3" borderId="0" xfId="0" applyNumberFormat="1" applyFill="1" applyBorder="1" applyAlignment="1">
      <alignment horizontal="center"/>
    </xf>
    <xf numFmtId="165" fontId="0" fillId="3" borderId="7" xfId="0" applyNumberFormat="1" applyFill="1" applyBorder="1" applyAlignment="1">
      <alignment horizontal="center"/>
    </xf>
    <xf numFmtId="0" fontId="2" fillId="3" borderId="5" xfId="0" applyFont="1" applyFill="1" applyBorder="1" applyAlignment="1">
      <alignment horizontal="center"/>
    </xf>
    <xf numFmtId="0" fontId="2" fillId="3" borderId="0" xfId="0" applyFont="1" applyFill="1" applyBorder="1" applyAlignment="1">
      <alignment horizontal="center"/>
    </xf>
    <xf numFmtId="0" fontId="2" fillId="3" borderId="7" xfId="0" applyFont="1" applyFill="1" applyBorder="1" applyAlignment="1">
      <alignment horizontal="center"/>
    </xf>
    <xf numFmtId="0" fontId="0" fillId="3" borderId="0" xfId="0" applyFill="1" applyAlignment="1">
      <alignment horizontal="left" vertical="top" wrapText="1"/>
    </xf>
    <xf numFmtId="0" fontId="0" fillId="7" borderId="0" xfId="0" applyFill="1" applyAlignment="1">
      <alignment horizontal="left" vertical="top" wrapText="1"/>
    </xf>
    <xf numFmtId="0" fontId="0" fillId="5" borderId="3" xfId="0" applyFill="1" applyBorder="1" applyAlignment="1">
      <alignment horizontal="center"/>
    </xf>
    <xf numFmtId="0" fontId="8" fillId="4" borderId="3" xfId="0" applyFont="1" applyFill="1" applyBorder="1" applyAlignment="1">
      <alignment horizontal="center"/>
    </xf>
    <xf numFmtId="164" fontId="8" fillId="4" borderId="3" xfId="2" applyNumberFormat="1" applyFont="1" applyFill="1" applyBorder="1" applyAlignment="1">
      <alignment horizontal="center"/>
    </xf>
  </cellXfs>
  <cellStyles count="3">
    <cellStyle name="Currency" xfId="2" builtinId="4"/>
    <cellStyle name="Input" xfId="1" builtinId="20"/>
    <cellStyle name="Normal" xfId="0" builtinId="0"/>
  </cellStyles>
  <dxfs count="25">
    <dxf>
      <fill>
        <patternFill patternType="darkDown"/>
      </fill>
    </dxf>
    <dxf>
      <fill>
        <patternFill patternType="darkDown"/>
      </fill>
    </dxf>
    <dxf>
      <fill>
        <patternFill>
          <bgColor rgb="FFFF0000"/>
        </patternFill>
      </fill>
    </dxf>
    <dxf>
      <fill>
        <patternFill patternType="darkDown"/>
      </fill>
    </dxf>
    <dxf>
      <fill>
        <patternFill>
          <bgColor rgb="FFFF0000"/>
        </patternFill>
      </fill>
    </dxf>
    <dxf>
      <fill>
        <patternFill patternType="darkDown"/>
      </fill>
    </dxf>
    <dxf>
      <fill>
        <patternFill patternType="darkDown"/>
      </fill>
    </dxf>
    <dxf>
      <fill>
        <patternFill patternType="darkDown"/>
      </fill>
    </dxf>
    <dxf>
      <fill>
        <patternFill patternType="darkDown"/>
      </fill>
    </dxf>
    <dxf>
      <fill>
        <patternFill patternType="darkDown"/>
      </fill>
    </dxf>
    <dxf>
      <fill>
        <patternFill patternType="darkDown"/>
      </fill>
    </dxf>
    <dxf>
      <fill>
        <patternFill patternType="darkDown"/>
      </fill>
    </dxf>
    <dxf>
      <fill>
        <patternFill>
          <bgColor rgb="FFFF0000"/>
        </patternFill>
      </fill>
    </dxf>
    <dxf>
      <fill>
        <patternFill patternType="darkDown"/>
      </fill>
    </dxf>
    <dxf>
      <fill>
        <patternFill patternType="darkDown"/>
      </fill>
    </dxf>
    <dxf>
      <fill>
        <patternFill patternType="darkDown"/>
      </fill>
    </dxf>
    <dxf>
      <fill>
        <patternFill patternType="darkDown"/>
      </fill>
    </dxf>
    <dxf>
      <fill>
        <patternFill patternType="darkDown"/>
      </fill>
    </dxf>
    <dxf>
      <fill>
        <patternFill patternType="darkDown"/>
      </fill>
    </dxf>
    <dxf>
      <fill>
        <patternFill patternType="darkDown"/>
      </fill>
    </dxf>
    <dxf>
      <fill>
        <patternFill>
          <bgColor rgb="FFFF0000"/>
        </patternFill>
      </fill>
    </dxf>
    <dxf>
      <fill>
        <patternFill>
          <bgColor rgb="FFFF0000"/>
        </patternFill>
      </fill>
    </dxf>
    <dxf>
      <fill>
        <patternFill patternType="darkDown"/>
      </fill>
    </dxf>
    <dxf>
      <fill>
        <patternFill patternType="darkDown"/>
      </fill>
    </dxf>
    <dxf>
      <fill>
        <patternFill patternType="darkDown"/>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J38"/>
  <sheetViews>
    <sheetView topLeftCell="A2" workbookViewId="0">
      <selection activeCell="A39" sqref="A39"/>
    </sheetView>
  </sheetViews>
  <sheetFormatPr defaultRowHeight="15" x14ac:dyDescent="0.25"/>
  <cols>
    <col min="1" max="9" width="9.140625" style="1"/>
    <col min="10" max="10" width="1.28515625" style="1" customWidth="1"/>
    <col min="11" max="16384" width="9.140625" style="1"/>
  </cols>
  <sheetData>
    <row r="2" spans="1:10" ht="15" customHeight="1" x14ac:dyDescent="0.25">
      <c r="A2" s="53" t="s">
        <v>39</v>
      </c>
      <c r="B2" s="53"/>
      <c r="C2" s="53"/>
      <c r="D2" s="53"/>
      <c r="E2" s="53"/>
      <c r="F2" s="53"/>
      <c r="G2" s="53"/>
      <c r="H2" s="53"/>
      <c r="I2" s="53"/>
      <c r="J2" s="53"/>
    </row>
    <row r="3" spans="1:10" x14ac:dyDescent="0.25">
      <c r="A3" s="53"/>
      <c r="B3" s="53"/>
      <c r="C3" s="53"/>
      <c r="D3" s="53"/>
      <c r="E3" s="53"/>
      <c r="F3" s="53"/>
      <c r="G3" s="53"/>
      <c r="H3" s="53"/>
      <c r="I3" s="53"/>
      <c r="J3" s="53"/>
    </row>
    <row r="4" spans="1:10" x14ac:dyDescent="0.25">
      <c r="A4" s="53"/>
      <c r="B4" s="53"/>
      <c r="C4" s="53"/>
      <c r="D4" s="53"/>
      <c r="E4" s="53"/>
      <c r="F4" s="53"/>
      <c r="G4" s="53"/>
      <c r="H4" s="53"/>
      <c r="I4" s="53"/>
      <c r="J4" s="53"/>
    </row>
    <row r="5" spans="1:10" x14ac:dyDescent="0.25">
      <c r="A5" s="53"/>
      <c r="B5" s="53"/>
      <c r="C5" s="53"/>
      <c r="D5" s="53"/>
      <c r="E5" s="53"/>
      <c r="F5" s="53"/>
      <c r="G5" s="53"/>
      <c r="H5" s="53"/>
      <c r="I5" s="53"/>
      <c r="J5" s="53"/>
    </row>
    <row r="6" spans="1:10" x14ac:dyDescent="0.25">
      <c r="A6" s="53"/>
      <c r="B6" s="53"/>
      <c r="C6" s="53"/>
      <c r="D6" s="53"/>
      <c r="E6" s="53"/>
      <c r="F6" s="53"/>
      <c r="G6" s="53"/>
      <c r="H6" s="53"/>
      <c r="I6" s="53"/>
      <c r="J6" s="53"/>
    </row>
    <row r="7" spans="1:10" x14ac:dyDescent="0.25">
      <c r="A7" s="53"/>
      <c r="B7" s="53"/>
      <c r="C7" s="53"/>
      <c r="D7" s="53"/>
      <c r="E7" s="53"/>
      <c r="F7" s="53"/>
      <c r="G7" s="53"/>
      <c r="H7" s="53"/>
      <c r="I7" s="53"/>
      <c r="J7" s="53"/>
    </row>
    <row r="8" spans="1:10" x14ac:dyDescent="0.25">
      <c r="A8" s="53"/>
      <c r="B8" s="53"/>
      <c r="C8" s="53"/>
      <c r="D8" s="53"/>
      <c r="E8" s="53"/>
      <c r="F8" s="53"/>
      <c r="G8" s="53"/>
      <c r="H8" s="53"/>
      <c r="I8" s="53"/>
      <c r="J8" s="53"/>
    </row>
    <row r="9" spans="1:10" x14ac:dyDescent="0.25">
      <c r="A9" s="53"/>
      <c r="B9" s="53"/>
      <c r="C9" s="53"/>
      <c r="D9" s="53"/>
      <c r="E9" s="53"/>
      <c r="F9" s="53"/>
      <c r="G9" s="53"/>
      <c r="H9" s="53"/>
      <c r="I9" s="53"/>
      <c r="J9" s="53"/>
    </row>
    <row r="10" spans="1:10" x14ac:dyDescent="0.25">
      <c r="A10" s="53"/>
      <c r="B10" s="53"/>
      <c r="C10" s="53"/>
      <c r="D10" s="53"/>
      <c r="E10" s="53"/>
      <c r="F10" s="53"/>
      <c r="G10" s="53"/>
      <c r="H10" s="53"/>
      <c r="I10" s="53"/>
      <c r="J10" s="53"/>
    </row>
    <row r="11" spans="1:10" x14ac:dyDescent="0.25">
      <c r="A11" s="53"/>
      <c r="B11" s="53"/>
      <c r="C11" s="53"/>
      <c r="D11" s="53"/>
      <c r="E11" s="53"/>
      <c r="F11" s="53"/>
      <c r="G11" s="53"/>
      <c r="H11" s="53"/>
      <c r="I11" s="53"/>
      <c r="J11" s="53"/>
    </row>
    <row r="12" spans="1:10" x14ac:dyDescent="0.25">
      <c r="A12" s="53"/>
      <c r="B12" s="53"/>
      <c r="C12" s="53"/>
      <c r="D12" s="53"/>
      <c r="E12" s="53"/>
      <c r="F12" s="53"/>
      <c r="G12" s="53"/>
      <c r="H12" s="53"/>
      <c r="I12" s="53"/>
      <c r="J12" s="53"/>
    </row>
    <row r="13" spans="1:10" x14ac:dyDescent="0.25">
      <c r="A13" s="53"/>
      <c r="B13" s="53"/>
      <c r="C13" s="53"/>
      <c r="D13" s="53"/>
      <c r="E13" s="53"/>
      <c r="F13" s="53"/>
      <c r="G13" s="53"/>
      <c r="H13" s="53"/>
      <c r="I13" s="53"/>
      <c r="J13" s="53"/>
    </row>
    <row r="14" spans="1:10" x14ac:dyDescent="0.25">
      <c r="A14" s="53"/>
      <c r="B14" s="53"/>
      <c r="C14" s="53"/>
      <c r="D14" s="53"/>
      <c r="E14" s="53"/>
      <c r="F14" s="53"/>
      <c r="G14" s="53"/>
      <c r="H14" s="53"/>
      <c r="I14" s="53"/>
      <c r="J14" s="53"/>
    </row>
    <row r="15" spans="1:10" x14ac:dyDescent="0.25">
      <c r="A15" s="53"/>
      <c r="B15" s="53"/>
      <c r="C15" s="53"/>
      <c r="D15" s="53"/>
      <c r="E15" s="53"/>
      <c r="F15" s="53"/>
      <c r="G15" s="53"/>
      <c r="H15" s="53"/>
      <c r="I15" s="53"/>
      <c r="J15" s="53"/>
    </row>
    <row r="16" spans="1:10" x14ac:dyDescent="0.25">
      <c r="A16" s="53"/>
      <c r="B16" s="53"/>
      <c r="C16" s="53"/>
      <c r="D16" s="53"/>
      <c r="E16" s="53"/>
      <c r="F16" s="53"/>
      <c r="G16" s="53"/>
      <c r="H16" s="53"/>
      <c r="I16" s="53"/>
      <c r="J16" s="53"/>
    </row>
    <row r="17" spans="1:10" x14ac:dyDescent="0.25">
      <c r="A17" s="53"/>
      <c r="B17" s="53"/>
      <c r="C17" s="53"/>
      <c r="D17" s="53"/>
      <c r="E17" s="53"/>
      <c r="F17" s="53"/>
      <c r="G17" s="53"/>
      <c r="H17" s="53"/>
      <c r="I17" s="53"/>
      <c r="J17" s="53"/>
    </row>
    <row r="18" spans="1:10" x14ac:dyDescent="0.25">
      <c r="A18" s="53"/>
      <c r="B18" s="53"/>
      <c r="C18" s="53"/>
      <c r="D18" s="53"/>
      <c r="E18" s="53"/>
      <c r="F18" s="53"/>
      <c r="G18" s="53"/>
      <c r="H18" s="53"/>
      <c r="I18" s="53"/>
      <c r="J18" s="53"/>
    </row>
    <row r="19" spans="1:10" x14ac:dyDescent="0.25">
      <c r="A19" s="53"/>
      <c r="B19" s="53"/>
      <c r="C19" s="53"/>
      <c r="D19" s="53"/>
      <c r="E19" s="53"/>
      <c r="F19" s="53"/>
      <c r="G19" s="53"/>
      <c r="H19" s="53"/>
      <c r="I19" s="53"/>
      <c r="J19" s="53"/>
    </row>
    <row r="20" spans="1:10" x14ac:dyDescent="0.25">
      <c r="A20" s="53"/>
      <c r="B20" s="53"/>
      <c r="C20" s="53"/>
      <c r="D20" s="53"/>
      <c r="E20" s="53"/>
      <c r="F20" s="53"/>
      <c r="G20" s="53"/>
      <c r="H20" s="53"/>
      <c r="I20" s="53"/>
      <c r="J20" s="53"/>
    </row>
    <row r="21" spans="1:10" x14ac:dyDescent="0.25">
      <c r="A21" s="53"/>
      <c r="B21" s="53"/>
      <c r="C21" s="53"/>
      <c r="D21" s="53"/>
      <c r="E21" s="53"/>
      <c r="F21" s="53"/>
      <c r="G21" s="53"/>
      <c r="H21" s="53"/>
      <c r="I21" s="53"/>
      <c r="J21" s="53"/>
    </row>
    <row r="22" spans="1:10" x14ac:dyDescent="0.25">
      <c r="A22" s="53"/>
      <c r="B22" s="53"/>
      <c r="C22" s="53"/>
      <c r="D22" s="53"/>
      <c r="E22" s="53"/>
      <c r="F22" s="53"/>
      <c r="G22" s="53"/>
      <c r="H22" s="53"/>
      <c r="I22" s="53"/>
      <c r="J22" s="53"/>
    </row>
    <row r="23" spans="1:10" x14ac:dyDescent="0.25">
      <c r="A23" s="53"/>
      <c r="B23" s="53"/>
      <c r="C23" s="53"/>
      <c r="D23" s="53"/>
      <c r="E23" s="53"/>
      <c r="F23" s="53"/>
      <c r="G23" s="53"/>
      <c r="H23" s="53"/>
      <c r="I23" s="53"/>
      <c r="J23" s="53"/>
    </row>
    <row r="24" spans="1:10" x14ac:dyDescent="0.25">
      <c r="A24" s="53"/>
      <c r="B24" s="53"/>
      <c r="C24" s="53"/>
      <c r="D24" s="53"/>
      <c r="E24" s="53"/>
      <c r="F24" s="53"/>
      <c r="G24" s="53"/>
      <c r="H24" s="53"/>
      <c r="I24" s="53"/>
      <c r="J24" s="53"/>
    </row>
    <row r="25" spans="1:10" x14ac:dyDescent="0.25">
      <c r="A25" s="53"/>
      <c r="B25" s="53"/>
      <c r="C25" s="53"/>
      <c r="D25" s="53"/>
      <c r="E25" s="53"/>
      <c r="F25" s="53"/>
      <c r="G25" s="53"/>
      <c r="H25" s="53"/>
      <c r="I25" s="53"/>
      <c r="J25" s="53"/>
    </row>
    <row r="26" spans="1:10" x14ac:dyDescent="0.25">
      <c r="A26" s="53"/>
      <c r="B26" s="53"/>
      <c r="C26" s="53"/>
      <c r="D26" s="53"/>
      <c r="E26" s="53"/>
      <c r="F26" s="53"/>
      <c r="G26" s="53"/>
      <c r="H26" s="53"/>
      <c r="I26" s="53"/>
      <c r="J26" s="53"/>
    </row>
    <row r="27" spans="1:10" x14ac:dyDescent="0.25">
      <c r="A27" s="53"/>
      <c r="B27" s="53"/>
      <c r="C27" s="53"/>
      <c r="D27" s="53"/>
      <c r="E27" s="53"/>
      <c r="F27" s="53"/>
      <c r="G27" s="53"/>
      <c r="H27" s="53"/>
      <c r="I27" s="53"/>
      <c r="J27" s="53"/>
    </row>
    <row r="28" spans="1:10" x14ac:dyDescent="0.25">
      <c r="A28" s="53"/>
      <c r="B28" s="53"/>
      <c r="C28" s="53"/>
      <c r="D28" s="53"/>
      <c r="E28" s="53"/>
      <c r="F28" s="53"/>
      <c r="G28" s="53"/>
      <c r="H28" s="53"/>
      <c r="I28" s="53"/>
      <c r="J28" s="53"/>
    </row>
    <row r="29" spans="1:10" x14ac:dyDescent="0.25">
      <c r="A29" s="53"/>
      <c r="B29" s="53"/>
      <c r="C29" s="53"/>
      <c r="D29" s="53"/>
      <c r="E29" s="53"/>
      <c r="F29" s="53"/>
      <c r="G29" s="53"/>
      <c r="H29" s="53"/>
      <c r="I29" s="53"/>
      <c r="J29" s="53"/>
    </row>
    <row r="30" spans="1:10" x14ac:dyDescent="0.25">
      <c r="A30" s="53"/>
      <c r="B30" s="53"/>
      <c r="C30" s="53"/>
      <c r="D30" s="53"/>
      <c r="E30" s="53"/>
      <c r="F30" s="53"/>
      <c r="G30" s="53"/>
      <c r="H30" s="53"/>
      <c r="I30" s="53"/>
      <c r="J30" s="53"/>
    </row>
    <row r="31" spans="1:10" x14ac:dyDescent="0.25">
      <c r="A31" s="53"/>
      <c r="B31" s="53"/>
      <c r="C31" s="53"/>
      <c r="D31" s="53"/>
      <c r="E31" s="53"/>
      <c r="F31" s="53"/>
      <c r="G31" s="53"/>
      <c r="H31" s="53"/>
      <c r="I31" s="53"/>
      <c r="J31" s="53"/>
    </row>
    <row r="32" spans="1:10" x14ac:dyDescent="0.25">
      <c r="A32" s="53"/>
      <c r="B32" s="53"/>
      <c r="C32" s="53"/>
      <c r="D32" s="53"/>
      <c r="E32" s="53"/>
      <c r="F32" s="53"/>
      <c r="G32" s="53"/>
      <c r="H32" s="53"/>
      <c r="I32" s="53"/>
      <c r="J32" s="53"/>
    </row>
    <row r="33" spans="1:10" x14ac:dyDescent="0.25">
      <c r="A33" s="53"/>
      <c r="B33" s="53"/>
      <c r="C33" s="53"/>
      <c r="D33" s="53"/>
      <c r="E33" s="53"/>
      <c r="F33" s="53"/>
      <c r="G33" s="53"/>
      <c r="H33" s="53"/>
      <c r="I33" s="53"/>
      <c r="J33" s="53"/>
    </row>
    <row r="34" spans="1:10" x14ac:dyDescent="0.25">
      <c r="A34" s="53"/>
      <c r="B34" s="53"/>
      <c r="C34" s="53"/>
      <c r="D34" s="53"/>
      <c r="E34" s="53"/>
      <c r="F34" s="53"/>
      <c r="G34" s="53"/>
      <c r="H34" s="53"/>
      <c r="I34" s="53"/>
      <c r="J34" s="53"/>
    </row>
    <row r="35" spans="1:10" x14ac:dyDescent="0.25">
      <c r="A35" s="53"/>
      <c r="B35" s="53"/>
      <c r="C35" s="53"/>
      <c r="D35" s="53"/>
      <c r="E35" s="53"/>
      <c r="F35" s="53"/>
      <c r="G35" s="53"/>
      <c r="H35" s="53"/>
      <c r="I35" s="53"/>
      <c r="J35" s="53"/>
    </row>
    <row r="36" spans="1:10" x14ac:dyDescent="0.25">
      <c r="A36" s="53"/>
      <c r="B36" s="53"/>
      <c r="C36" s="53"/>
      <c r="D36" s="53"/>
      <c r="E36" s="53"/>
      <c r="F36" s="53"/>
      <c r="G36" s="53"/>
      <c r="H36" s="53"/>
      <c r="I36" s="53"/>
      <c r="J36" s="53"/>
    </row>
    <row r="37" spans="1:10" x14ac:dyDescent="0.25">
      <c r="A37" s="53"/>
      <c r="B37" s="53"/>
      <c r="C37" s="53"/>
      <c r="D37" s="53"/>
      <c r="E37" s="53"/>
      <c r="F37" s="53"/>
      <c r="G37" s="53"/>
      <c r="H37" s="53"/>
      <c r="I37" s="53"/>
      <c r="J37" s="53"/>
    </row>
    <row r="38" spans="1:10" x14ac:dyDescent="0.25">
      <c r="A38" s="53"/>
      <c r="B38" s="53"/>
      <c r="C38" s="53"/>
      <c r="D38" s="53"/>
      <c r="E38" s="53"/>
      <c r="F38" s="53"/>
      <c r="G38" s="53"/>
      <c r="H38" s="53"/>
      <c r="I38" s="53"/>
      <c r="J38" s="53"/>
    </row>
  </sheetData>
  <mergeCells count="1">
    <mergeCell ref="A2:J38"/>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B82"/>
  <sheetViews>
    <sheetView tabSelected="1" zoomScale="90" zoomScaleNormal="90" workbookViewId="0">
      <pane ySplit="3" topLeftCell="A4" activePane="bottomLeft" state="frozen"/>
      <selection pane="bottomLeft" activeCell="R1" sqref="R1:AO1048576"/>
    </sheetView>
  </sheetViews>
  <sheetFormatPr defaultColWidth="8.85546875" defaultRowHeight="15" x14ac:dyDescent="0.25"/>
  <cols>
    <col min="1" max="1" width="2" style="1" customWidth="1"/>
    <col min="2" max="3" width="12.5703125" style="1" customWidth="1"/>
    <col min="4" max="4" width="14.7109375" style="1" customWidth="1"/>
    <col min="5" max="7" width="12.5703125" style="1" customWidth="1"/>
    <col min="8" max="8" width="14.7109375" style="1" customWidth="1"/>
    <col min="9" max="11" width="12.5703125" style="1" customWidth="1"/>
    <col min="12" max="12" width="14.7109375" style="1" customWidth="1"/>
    <col min="13" max="15" width="12.5703125" style="1" customWidth="1"/>
    <col min="16" max="16" width="14.7109375" style="1" customWidth="1"/>
    <col min="17" max="17" width="12.5703125" style="1" customWidth="1" collapsed="1"/>
    <col min="18" max="18" width="12.5703125" style="1" hidden="1" customWidth="1" collapsed="1"/>
    <col min="19" max="19" width="12.5703125" style="1" hidden="1" customWidth="1"/>
    <col min="20" max="20" width="14.7109375" style="1" hidden="1" customWidth="1"/>
    <col min="21" max="21" width="12.5703125" style="1" hidden="1" customWidth="1" collapsed="1"/>
    <col min="22" max="23" width="12.5703125" style="1" hidden="1" customWidth="1"/>
    <col min="24" max="24" width="14.7109375" style="1" hidden="1" customWidth="1"/>
    <col min="25" max="25" width="12.5703125" style="1" hidden="1" customWidth="1" collapsed="1"/>
    <col min="26" max="27" width="12.5703125" style="1" hidden="1" customWidth="1"/>
    <col min="28" max="28" width="14.7109375" style="1" hidden="1" customWidth="1"/>
    <col min="29" max="30" width="12.5703125" style="1" hidden="1" customWidth="1" collapsed="1"/>
    <col min="31" max="31" width="12.5703125" style="1" hidden="1" customWidth="1"/>
    <col min="32" max="32" width="14.7109375" style="1" hidden="1" customWidth="1"/>
    <col min="33" max="33" width="12.5703125" style="1" hidden="1" customWidth="1" collapsed="1"/>
    <col min="34" max="35" width="12.5703125" style="1" hidden="1" customWidth="1"/>
    <col min="36" max="36" width="14.7109375" style="1" hidden="1" customWidth="1"/>
    <col min="37" max="37" width="12.5703125" style="1" hidden="1" customWidth="1" collapsed="1"/>
    <col min="38" max="39" width="12.5703125" style="1" hidden="1" customWidth="1"/>
    <col min="40" max="40" width="14.7109375" style="1" hidden="1" customWidth="1"/>
    <col min="41" max="41" width="12.5703125" style="1" hidden="1" customWidth="1" collapsed="1"/>
    <col min="42" max="42" width="16.28515625" style="1" customWidth="1"/>
    <col min="43" max="228" width="12.5703125" style="1" customWidth="1"/>
    <col min="229" max="16384" width="8.85546875" style="1"/>
  </cols>
  <sheetData>
    <row r="1" spans="1:54" ht="18.75" customHeight="1" x14ac:dyDescent="0.35">
      <c r="A1" s="25"/>
      <c r="B1" s="52" t="s">
        <v>27</v>
      </c>
      <c r="C1" s="25"/>
      <c r="D1" s="25"/>
      <c r="E1" s="25"/>
      <c r="F1" s="25"/>
      <c r="G1" s="78" t="s">
        <v>25</v>
      </c>
      <c r="H1" s="78"/>
      <c r="I1" s="78" t="s">
        <v>29</v>
      </c>
      <c r="J1" s="78"/>
      <c r="K1" s="78" t="s">
        <v>30</v>
      </c>
      <c r="L1" s="78"/>
      <c r="M1" s="25"/>
      <c r="N1" s="25"/>
      <c r="O1" s="25"/>
      <c r="P1" s="25"/>
      <c r="Q1" s="25"/>
      <c r="R1" s="25"/>
      <c r="S1" s="25"/>
      <c r="T1" s="25"/>
      <c r="U1" s="25"/>
      <c r="V1" s="25"/>
      <c r="W1" s="25"/>
      <c r="X1" s="25"/>
      <c r="Y1" s="25"/>
      <c r="Z1" s="25"/>
      <c r="AA1" s="25"/>
      <c r="AB1" s="25"/>
      <c r="AC1" s="25"/>
      <c r="AD1" s="25"/>
      <c r="AE1" s="25"/>
      <c r="AF1" s="25"/>
      <c r="AG1" s="25"/>
      <c r="AH1" s="25"/>
      <c r="AI1" s="25"/>
      <c r="AJ1" s="25"/>
      <c r="AK1" s="25"/>
      <c r="AL1" s="25"/>
      <c r="AM1" s="25"/>
      <c r="AN1" s="25"/>
      <c r="AO1" s="25"/>
      <c r="AP1" s="77" t="s">
        <v>31</v>
      </c>
      <c r="AQ1" s="77"/>
      <c r="AR1" s="77"/>
      <c r="AS1" s="77"/>
      <c r="AT1" s="77"/>
      <c r="AU1" s="77"/>
    </row>
    <row r="2" spans="1:54" ht="21" x14ac:dyDescent="0.35">
      <c r="A2" s="25"/>
      <c r="B2" s="25"/>
      <c r="C2" s="25"/>
      <c r="D2" s="25"/>
      <c r="E2" s="25"/>
      <c r="F2" s="30" t="s">
        <v>28</v>
      </c>
      <c r="G2" s="79">
        <f>COUNTIF(18:18,"&gt;0")</f>
        <v>0</v>
      </c>
      <c r="H2" s="79"/>
      <c r="I2" s="80">
        <f>SUM(20:20)</f>
        <v>0</v>
      </c>
      <c r="J2" s="80"/>
      <c r="K2" s="80">
        <f>SUM(32:32)</f>
        <v>0</v>
      </c>
      <c r="L2" s="80"/>
      <c r="M2" s="51" t="str">
        <f>IF(K2&gt;I2,"Proposed Rents are Too High",IF(I2-50&gt;K2,"Proposed Rents are Too Low",""))</f>
        <v/>
      </c>
      <c r="N2" s="25"/>
      <c r="O2" s="25"/>
      <c r="P2" s="25"/>
      <c r="Q2" s="25"/>
      <c r="R2" s="25"/>
      <c r="S2" s="25"/>
      <c r="T2" s="25"/>
      <c r="U2" s="25"/>
      <c r="V2" s="25"/>
      <c r="W2" s="25"/>
      <c r="X2" s="25"/>
      <c r="Y2" s="25"/>
      <c r="Z2" s="25"/>
      <c r="AA2" s="25"/>
      <c r="AB2" s="25"/>
      <c r="AC2" s="25"/>
      <c r="AD2" s="25"/>
      <c r="AE2" s="25"/>
      <c r="AF2" s="25"/>
      <c r="AG2" s="25"/>
      <c r="AH2" s="25"/>
      <c r="AI2" s="25"/>
      <c r="AJ2" s="25"/>
      <c r="AK2" s="25"/>
      <c r="AL2" s="25"/>
      <c r="AM2" s="25"/>
      <c r="AN2" s="25"/>
      <c r="AO2" s="25"/>
      <c r="AP2" s="77"/>
      <c r="AQ2" s="77"/>
      <c r="AR2" s="77"/>
      <c r="AS2" s="77"/>
      <c r="AT2" s="77"/>
      <c r="AU2" s="77"/>
    </row>
    <row r="3" spans="1:54" ht="6.75" customHeight="1" thickBot="1" x14ac:dyDescent="0.4">
      <c r="A3" s="27"/>
      <c r="B3" s="27"/>
      <c r="C3" s="27"/>
      <c r="D3" s="27"/>
      <c r="E3" s="27"/>
      <c r="F3" s="28"/>
      <c r="G3" s="28"/>
      <c r="H3" s="29"/>
      <c r="I3" s="29"/>
      <c r="J3" s="29"/>
      <c r="K3" s="29"/>
      <c r="L3" s="26"/>
      <c r="M3" s="27"/>
      <c r="N3" s="28"/>
      <c r="O3" s="28"/>
      <c r="P3" s="29"/>
      <c r="Q3" s="27"/>
      <c r="R3" s="28"/>
      <c r="S3" s="28"/>
      <c r="T3" s="29"/>
      <c r="U3" s="27"/>
      <c r="V3" s="28"/>
      <c r="W3" s="28"/>
      <c r="X3" s="29"/>
      <c r="Y3" s="27"/>
      <c r="Z3" s="28"/>
      <c r="AA3" s="28"/>
      <c r="AB3" s="29"/>
      <c r="AC3" s="27"/>
      <c r="AD3" s="28"/>
      <c r="AE3" s="28"/>
      <c r="AF3" s="29"/>
      <c r="AG3" s="27"/>
      <c r="AH3" s="28"/>
      <c r="AI3" s="28"/>
      <c r="AJ3" s="29"/>
      <c r="AK3" s="27"/>
      <c r="AL3" s="28"/>
      <c r="AM3" s="28"/>
      <c r="AN3" s="29"/>
      <c r="AO3" s="27"/>
      <c r="AP3" s="27"/>
      <c r="AQ3" s="27"/>
      <c r="AR3" s="27"/>
      <c r="AS3" s="27"/>
      <c r="AT3" s="27"/>
      <c r="AU3" s="27"/>
    </row>
    <row r="4" spans="1:54" ht="16.5" thickTop="1" thickBot="1" x14ac:dyDescent="0.3">
      <c r="D4" s="2"/>
      <c r="H4" s="2"/>
      <c r="L4" s="2"/>
      <c r="P4" s="2"/>
      <c r="T4" s="2"/>
      <c r="X4" s="2"/>
      <c r="AB4" s="2"/>
      <c r="AF4" s="2"/>
      <c r="AJ4" s="2"/>
      <c r="AN4" s="2"/>
      <c r="AP4" s="2"/>
      <c r="AS4" s="18"/>
      <c r="AT4" s="18"/>
      <c r="AX4" s="16"/>
    </row>
    <row r="5" spans="1:54" ht="15" customHeight="1" x14ac:dyDescent="0.25">
      <c r="A5" s="24"/>
      <c r="B5" s="54" t="s">
        <v>0</v>
      </c>
      <c r="C5" s="55"/>
      <c r="D5" s="41"/>
      <c r="F5" s="54" t="s">
        <v>0</v>
      </c>
      <c r="G5" s="55"/>
      <c r="H5" s="41"/>
      <c r="J5" s="54" t="s">
        <v>0</v>
      </c>
      <c r="K5" s="55"/>
      <c r="L5" s="41"/>
      <c r="N5" s="54" t="s">
        <v>0</v>
      </c>
      <c r="O5" s="55"/>
      <c r="P5" s="41"/>
      <c r="R5" s="54" t="s">
        <v>0</v>
      </c>
      <c r="S5" s="55"/>
      <c r="T5" s="41"/>
      <c r="V5" s="54" t="s">
        <v>0</v>
      </c>
      <c r="W5" s="55"/>
      <c r="X5" s="41"/>
      <c r="Z5" s="54" t="s">
        <v>0</v>
      </c>
      <c r="AA5" s="55"/>
      <c r="AB5" s="41"/>
      <c r="AD5" s="54" t="s">
        <v>0</v>
      </c>
      <c r="AE5" s="55"/>
      <c r="AF5" s="41"/>
      <c r="AH5" s="54" t="s">
        <v>0</v>
      </c>
      <c r="AI5" s="55"/>
      <c r="AJ5" s="41"/>
      <c r="AL5" s="54" t="s">
        <v>0</v>
      </c>
      <c r="AM5" s="55"/>
      <c r="AN5" s="41"/>
      <c r="AP5" s="76" t="s">
        <v>38</v>
      </c>
      <c r="AQ5" s="76"/>
      <c r="AR5" s="76"/>
      <c r="AS5" s="76"/>
      <c r="AT5" s="76"/>
      <c r="AU5" s="76"/>
      <c r="AX5" s="16" t="s">
        <v>22</v>
      </c>
    </row>
    <row r="6" spans="1:54" x14ac:dyDescent="0.25">
      <c r="A6" s="24"/>
      <c r="B6" s="56" t="s">
        <v>4</v>
      </c>
      <c r="C6" s="57"/>
      <c r="D6" s="42"/>
      <c r="F6" s="56" t="s">
        <v>4</v>
      </c>
      <c r="G6" s="57"/>
      <c r="H6" s="42"/>
      <c r="J6" s="56" t="s">
        <v>4</v>
      </c>
      <c r="K6" s="57"/>
      <c r="L6" s="42"/>
      <c r="N6" s="56" t="s">
        <v>4</v>
      </c>
      <c r="O6" s="57"/>
      <c r="P6" s="42"/>
      <c r="R6" s="56" t="s">
        <v>4</v>
      </c>
      <c r="S6" s="57"/>
      <c r="T6" s="42"/>
      <c r="V6" s="56" t="s">
        <v>4</v>
      </c>
      <c r="W6" s="57"/>
      <c r="X6" s="42"/>
      <c r="Z6" s="56" t="s">
        <v>4</v>
      </c>
      <c r="AA6" s="57"/>
      <c r="AB6" s="42"/>
      <c r="AD6" s="56" t="s">
        <v>4</v>
      </c>
      <c r="AE6" s="57"/>
      <c r="AF6" s="42"/>
      <c r="AH6" s="56" t="s">
        <v>4</v>
      </c>
      <c r="AI6" s="57"/>
      <c r="AJ6" s="42"/>
      <c r="AL6" s="56" t="s">
        <v>4</v>
      </c>
      <c r="AM6" s="57"/>
      <c r="AN6" s="42"/>
      <c r="AP6" s="76"/>
      <c r="AQ6" s="76"/>
      <c r="AR6" s="76"/>
      <c r="AS6" s="76"/>
      <c r="AT6" s="76"/>
      <c r="AU6" s="76"/>
      <c r="AX6" s="16" t="s">
        <v>23</v>
      </c>
    </row>
    <row r="7" spans="1:54" x14ac:dyDescent="0.25">
      <c r="A7" s="24"/>
      <c r="B7" s="8"/>
      <c r="C7" s="9" t="s">
        <v>24</v>
      </c>
      <c r="D7" s="42"/>
      <c r="F7" s="12"/>
      <c r="G7" s="13" t="s">
        <v>24</v>
      </c>
      <c r="H7" s="42"/>
      <c r="J7" s="12"/>
      <c r="K7" s="13" t="s">
        <v>24</v>
      </c>
      <c r="L7" s="42"/>
      <c r="N7" s="46"/>
      <c r="O7" s="47" t="s">
        <v>24</v>
      </c>
      <c r="P7" s="42"/>
      <c r="R7" s="46"/>
      <c r="S7" s="47" t="s">
        <v>24</v>
      </c>
      <c r="T7" s="42"/>
      <c r="V7" s="46"/>
      <c r="W7" s="47" t="s">
        <v>24</v>
      </c>
      <c r="X7" s="42"/>
      <c r="Z7" s="48"/>
      <c r="AA7" s="49" t="s">
        <v>24</v>
      </c>
      <c r="AB7" s="42"/>
      <c r="AD7" s="48"/>
      <c r="AE7" s="49" t="s">
        <v>24</v>
      </c>
      <c r="AF7" s="42"/>
      <c r="AH7" s="48"/>
      <c r="AI7" s="49" t="s">
        <v>24</v>
      </c>
      <c r="AJ7" s="42"/>
      <c r="AL7" s="48"/>
      <c r="AM7" s="49" t="s">
        <v>24</v>
      </c>
      <c r="AN7" s="42"/>
      <c r="AP7" s="76"/>
      <c r="AQ7" s="76"/>
      <c r="AR7" s="76"/>
      <c r="AS7" s="76"/>
      <c r="AT7" s="76"/>
      <c r="AU7" s="76"/>
      <c r="AX7" s="16"/>
    </row>
    <row r="8" spans="1:54" x14ac:dyDescent="0.25">
      <c r="A8" s="24"/>
      <c r="B8" s="44"/>
      <c r="C8" s="45" t="s">
        <v>37</v>
      </c>
      <c r="D8" s="50" t="str">
        <f>IF(B20&gt;B32,"Lose",IF(B20&lt;B32,"Gain","-"))</f>
        <v>-</v>
      </c>
      <c r="F8" s="44"/>
      <c r="G8" s="49" t="s">
        <v>37</v>
      </c>
      <c r="H8" s="50" t="str">
        <f>IF(F20&gt;F32,"Lose",IF(F20&lt;F32,"Gain","-"))</f>
        <v>-</v>
      </c>
      <c r="J8" s="44"/>
      <c r="K8" s="49" t="s">
        <v>37</v>
      </c>
      <c r="L8" s="50" t="str">
        <f>IF(J20&gt;J32,"Lose",IF(J20&lt;J32,"Gain","-"))</f>
        <v>-</v>
      </c>
      <c r="N8" s="46"/>
      <c r="O8" s="49" t="s">
        <v>37</v>
      </c>
      <c r="P8" s="50" t="str">
        <f>IF(N20&gt;N32,"Lose",IF(N20&lt;N32,"Gain","-"))</f>
        <v>-</v>
      </c>
      <c r="R8" s="46"/>
      <c r="S8" s="49" t="s">
        <v>37</v>
      </c>
      <c r="T8" s="50" t="str">
        <f>IF(R20&gt;R32,"Lose",IF(R20&lt;R32,"Gain","-"))</f>
        <v>-</v>
      </c>
      <c r="V8" s="46"/>
      <c r="W8" s="49" t="s">
        <v>37</v>
      </c>
      <c r="X8" s="50" t="str">
        <f>IF(V20&gt;V32,"Lose",IF(V20&lt;V32,"Gain","-"))</f>
        <v>-</v>
      </c>
      <c r="Z8" s="48"/>
      <c r="AA8" s="49" t="s">
        <v>37</v>
      </c>
      <c r="AB8" s="50" t="str">
        <f>IF(Z20&gt;Z32,"Lose",IF(Z20&lt;Z32,"Gain","-"))</f>
        <v>-</v>
      </c>
      <c r="AD8" s="48"/>
      <c r="AE8" s="49" t="s">
        <v>37</v>
      </c>
      <c r="AF8" s="50" t="str">
        <f>IF(AD20&gt;AD32,"Lose",IF(AD20&lt;AD32,"Gain","-"))</f>
        <v>-</v>
      </c>
      <c r="AH8" s="48"/>
      <c r="AI8" s="49" t="s">
        <v>37</v>
      </c>
      <c r="AJ8" s="50" t="str">
        <f>IF(AH20&gt;AH32,"Lose",IF(AH20&lt;AH32,"Gain","-"))</f>
        <v>-</v>
      </c>
      <c r="AL8" s="48"/>
      <c r="AM8" s="49" t="s">
        <v>37</v>
      </c>
      <c r="AN8" s="50" t="str">
        <f>IF(AL20&gt;AL32,"Lose",IF(AL20&lt;AL32,"Gain","-"))</f>
        <v>-</v>
      </c>
      <c r="AP8" s="76"/>
      <c r="AQ8" s="76"/>
      <c r="AR8" s="76"/>
      <c r="AS8" s="76"/>
      <c r="AT8" s="76"/>
      <c r="AU8" s="76"/>
      <c r="AX8" s="16"/>
    </row>
    <row r="9" spans="1:54" x14ac:dyDescent="0.25">
      <c r="A9" s="24"/>
      <c r="B9" s="58" t="s">
        <v>7</v>
      </c>
      <c r="C9" s="59"/>
      <c r="D9" s="60"/>
      <c r="F9" s="58" t="s">
        <v>7</v>
      </c>
      <c r="G9" s="59"/>
      <c r="H9" s="60"/>
      <c r="J9" s="58" t="s">
        <v>7</v>
      </c>
      <c r="K9" s="59"/>
      <c r="L9" s="60"/>
      <c r="N9" s="58" t="s">
        <v>7</v>
      </c>
      <c r="O9" s="59"/>
      <c r="P9" s="60"/>
      <c r="R9" s="58" t="s">
        <v>7</v>
      </c>
      <c r="S9" s="59"/>
      <c r="T9" s="60"/>
      <c r="V9" s="58" t="s">
        <v>7</v>
      </c>
      <c r="W9" s="59"/>
      <c r="X9" s="60"/>
      <c r="Z9" s="58" t="s">
        <v>7</v>
      </c>
      <c r="AA9" s="59"/>
      <c r="AB9" s="60"/>
      <c r="AD9" s="58" t="s">
        <v>7</v>
      </c>
      <c r="AE9" s="59"/>
      <c r="AF9" s="60"/>
      <c r="AH9" s="58" t="s">
        <v>7</v>
      </c>
      <c r="AI9" s="59"/>
      <c r="AJ9" s="60"/>
      <c r="AL9" s="58" t="s">
        <v>7</v>
      </c>
      <c r="AM9" s="59"/>
      <c r="AN9" s="60"/>
      <c r="AP9" s="76"/>
      <c r="AQ9" s="76"/>
      <c r="AR9" s="76"/>
      <c r="AS9" s="76"/>
      <c r="AT9" s="76"/>
      <c r="AU9" s="76"/>
      <c r="AX9" s="15"/>
    </row>
    <row r="10" spans="1:54" ht="30" x14ac:dyDescent="0.25">
      <c r="A10" s="24"/>
      <c r="B10" s="10" t="s">
        <v>1</v>
      </c>
      <c r="C10" s="20" t="s">
        <v>5</v>
      </c>
      <c r="D10" s="21" t="s">
        <v>8</v>
      </c>
      <c r="E10" s="22"/>
      <c r="F10" s="10" t="s">
        <v>1</v>
      </c>
      <c r="G10" s="20" t="s">
        <v>5</v>
      </c>
      <c r="H10" s="21" t="s">
        <v>8</v>
      </c>
      <c r="I10" s="22"/>
      <c r="J10" s="10" t="s">
        <v>1</v>
      </c>
      <c r="K10" s="20" t="s">
        <v>5</v>
      </c>
      <c r="L10" s="21" t="s">
        <v>8</v>
      </c>
      <c r="M10" s="22"/>
      <c r="N10" s="10" t="s">
        <v>1</v>
      </c>
      <c r="O10" s="20" t="s">
        <v>5</v>
      </c>
      <c r="P10" s="21" t="s">
        <v>8</v>
      </c>
      <c r="Q10" s="22"/>
      <c r="R10" s="10" t="s">
        <v>1</v>
      </c>
      <c r="S10" s="20" t="s">
        <v>5</v>
      </c>
      <c r="T10" s="21" t="s">
        <v>8</v>
      </c>
      <c r="U10" s="22"/>
      <c r="V10" s="10" t="s">
        <v>1</v>
      </c>
      <c r="W10" s="20" t="s">
        <v>5</v>
      </c>
      <c r="X10" s="21" t="s">
        <v>8</v>
      </c>
      <c r="Y10" s="22"/>
      <c r="Z10" s="10" t="s">
        <v>1</v>
      </c>
      <c r="AA10" s="20" t="s">
        <v>5</v>
      </c>
      <c r="AB10" s="21" t="s">
        <v>8</v>
      </c>
      <c r="AC10" s="22"/>
      <c r="AD10" s="10" t="s">
        <v>1</v>
      </c>
      <c r="AE10" s="20" t="s">
        <v>5</v>
      </c>
      <c r="AF10" s="21" t="s">
        <v>8</v>
      </c>
      <c r="AG10" s="22"/>
      <c r="AH10" s="10" t="s">
        <v>1</v>
      </c>
      <c r="AI10" s="20" t="s">
        <v>5</v>
      </c>
      <c r="AJ10" s="21" t="s">
        <v>8</v>
      </c>
      <c r="AK10" s="22"/>
      <c r="AL10" s="10" t="s">
        <v>1</v>
      </c>
      <c r="AM10" s="20" t="s">
        <v>5</v>
      </c>
      <c r="AN10" s="21" t="s">
        <v>8</v>
      </c>
      <c r="AO10" s="22"/>
      <c r="AS10" s="18"/>
      <c r="AT10" s="18"/>
      <c r="AX10" s="15"/>
    </row>
    <row r="11" spans="1:54" ht="15" customHeight="1" x14ac:dyDescent="0.25">
      <c r="A11" s="24"/>
      <c r="B11" s="6">
        <v>0</v>
      </c>
      <c r="C11" s="39"/>
      <c r="D11" s="40"/>
      <c r="F11" s="10">
        <v>0</v>
      </c>
      <c r="G11" s="39"/>
      <c r="H11" s="40"/>
      <c r="J11" s="10">
        <v>0</v>
      </c>
      <c r="K11" s="39"/>
      <c r="L11" s="40"/>
      <c r="N11" s="10">
        <v>0</v>
      </c>
      <c r="O11" s="39"/>
      <c r="P11" s="40"/>
      <c r="R11" s="10">
        <v>0</v>
      </c>
      <c r="S11" s="39"/>
      <c r="T11" s="40"/>
      <c r="V11" s="10">
        <v>0</v>
      </c>
      <c r="W11" s="39"/>
      <c r="X11" s="40"/>
      <c r="Z11" s="10">
        <v>0</v>
      </c>
      <c r="AA11" s="39"/>
      <c r="AB11" s="40"/>
      <c r="AD11" s="10">
        <v>0</v>
      </c>
      <c r="AE11" s="39"/>
      <c r="AF11" s="40"/>
      <c r="AH11" s="10">
        <v>0</v>
      </c>
      <c r="AI11" s="39"/>
      <c r="AJ11" s="40"/>
      <c r="AL11" s="10">
        <v>0</v>
      </c>
      <c r="AM11" s="39"/>
      <c r="AN11" s="40"/>
      <c r="AP11" s="76" t="s">
        <v>34</v>
      </c>
      <c r="AQ11" s="76"/>
      <c r="AR11" s="76"/>
      <c r="AS11" s="76"/>
      <c r="AT11" s="76"/>
      <c r="AU11" s="76"/>
      <c r="AW11" s="38"/>
      <c r="AX11" s="38"/>
      <c r="AY11" s="38"/>
      <c r="AZ11" s="38"/>
      <c r="BA11" s="38"/>
      <c r="BB11" s="38"/>
    </row>
    <row r="12" spans="1:54" x14ac:dyDescent="0.25">
      <c r="A12" s="24"/>
      <c r="B12" s="6">
        <v>1</v>
      </c>
      <c r="C12" s="39"/>
      <c r="D12" s="40"/>
      <c r="F12" s="10">
        <v>1</v>
      </c>
      <c r="G12" s="39"/>
      <c r="H12" s="40"/>
      <c r="J12" s="10">
        <v>1</v>
      </c>
      <c r="K12" s="39"/>
      <c r="L12" s="40"/>
      <c r="N12" s="10">
        <v>1</v>
      </c>
      <c r="O12" s="39"/>
      <c r="P12" s="40"/>
      <c r="R12" s="10">
        <v>1</v>
      </c>
      <c r="S12" s="39"/>
      <c r="T12" s="40"/>
      <c r="V12" s="10">
        <v>1</v>
      </c>
      <c r="W12" s="39"/>
      <c r="X12" s="40"/>
      <c r="Z12" s="10">
        <v>1</v>
      </c>
      <c r="AA12" s="39"/>
      <c r="AB12" s="40"/>
      <c r="AD12" s="10">
        <v>1</v>
      </c>
      <c r="AE12" s="39"/>
      <c r="AF12" s="40"/>
      <c r="AH12" s="10">
        <v>1</v>
      </c>
      <c r="AI12" s="39"/>
      <c r="AJ12" s="40"/>
      <c r="AL12" s="10">
        <v>1</v>
      </c>
      <c r="AM12" s="39"/>
      <c r="AN12" s="40"/>
      <c r="AP12" s="76"/>
      <c r="AQ12" s="76"/>
      <c r="AR12" s="76"/>
      <c r="AS12" s="76"/>
      <c r="AT12" s="76"/>
      <c r="AU12" s="76"/>
      <c r="AW12" s="38"/>
      <c r="AX12" s="38"/>
      <c r="AY12" s="38"/>
      <c r="AZ12" s="38"/>
      <c r="BA12" s="38"/>
      <c r="BB12" s="38"/>
    </row>
    <row r="13" spans="1:54" x14ac:dyDescent="0.25">
      <c r="A13" s="24"/>
      <c r="B13" s="6">
        <v>2</v>
      </c>
      <c r="C13" s="39"/>
      <c r="D13" s="40"/>
      <c r="F13" s="10">
        <v>2</v>
      </c>
      <c r="G13" s="39"/>
      <c r="H13" s="40"/>
      <c r="J13" s="10">
        <v>2</v>
      </c>
      <c r="K13" s="39"/>
      <c r="L13" s="40"/>
      <c r="N13" s="10">
        <v>2</v>
      </c>
      <c r="O13" s="39"/>
      <c r="P13" s="40"/>
      <c r="R13" s="10">
        <v>2</v>
      </c>
      <c r="S13" s="39"/>
      <c r="T13" s="40"/>
      <c r="V13" s="10">
        <v>2</v>
      </c>
      <c r="W13" s="39"/>
      <c r="X13" s="40"/>
      <c r="Z13" s="10">
        <v>2</v>
      </c>
      <c r="AA13" s="39"/>
      <c r="AB13" s="40"/>
      <c r="AD13" s="10">
        <v>2</v>
      </c>
      <c r="AE13" s="39"/>
      <c r="AF13" s="40"/>
      <c r="AH13" s="10">
        <v>2</v>
      </c>
      <c r="AI13" s="39"/>
      <c r="AJ13" s="40"/>
      <c r="AL13" s="10">
        <v>2</v>
      </c>
      <c r="AM13" s="39"/>
      <c r="AN13" s="40"/>
      <c r="AP13" s="76"/>
      <c r="AQ13" s="76"/>
      <c r="AR13" s="76"/>
      <c r="AS13" s="76"/>
      <c r="AT13" s="76"/>
      <c r="AU13" s="76"/>
      <c r="AW13" s="38"/>
      <c r="AX13" s="38"/>
      <c r="AY13" s="38"/>
      <c r="AZ13" s="38"/>
      <c r="BA13" s="38"/>
      <c r="BB13" s="38"/>
    </row>
    <row r="14" spans="1:54" x14ac:dyDescent="0.25">
      <c r="A14" s="24"/>
      <c r="B14" s="6">
        <v>3</v>
      </c>
      <c r="C14" s="39"/>
      <c r="D14" s="40"/>
      <c r="F14" s="10">
        <v>3</v>
      </c>
      <c r="G14" s="39"/>
      <c r="H14" s="40"/>
      <c r="J14" s="10">
        <v>3</v>
      </c>
      <c r="K14" s="39"/>
      <c r="L14" s="40"/>
      <c r="N14" s="10">
        <v>3</v>
      </c>
      <c r="O14" s="39"/>
      <c r="P14" s="40"/>
      <c r="R14" s="10">
        <v>3</v>
      </c>
      <c r="S14" s="39"/>
      <c r="T14" s="40"/>
      <c r="V14" s="10">
        <v>3</v>
      </c>
      <c r="W14" s="39"/>
      <c r="X14" s="40"/>
      <c r="Z14" s="10">
        <v>3</v>
      </c>
      <c r="AA14" s="39"/>
      <c r="AB14" s="40"/>
      <c r="AD14" s="10">
        <v>3</v>
      </c>
      <c r="AE14" s="39"/>
      <c r="AF14" s="40"/>
      <c r="AH14" s="10">
        <v>3</v>
      </c>
      <c r="AI14" s="39"/>
      <c r="AJ14" s="40"/>
      <c r="AL14" s="10">
        <v>3</v>
      </c>
      <c r="AM14" s="39"/>
      <c r="AN14" s="40"/>
      <c r="AP14" s="76"/>
      <c r="AQ14" s="76"/>
      <c r="AR14" s="76"/>
      <c r="AS14" s="76"/>
      <c r="AT14" s="76"/>
      <c r="AU14" s="76"/>
      <c r="AW14" s="38"/>
      <c r="AX14" s="38"/>
      <c r="AY14" s="38"/>
      <c r="AZ14" s="38"/>
      <c r="BA14" s="38"/>
      <c r="BB14" s="38"/>
    </row>
    <row r="15" spans="1:54" x14ac:dyDescent="0.25">
      <c r="A15" s="24"/>
      <c r="B15" s="6">
        <v>4</v>
      </c>
      <c r="C15" s="39"/>
      <c r="D15" s="40"/>
      <c r="F15" s="10">
        <v>4</v>
      </c>
      <c r="G15" s="39"/>
      <c r="H15" s="40"/>
      <c r="J15" s="10">
        <v>4</v>
      </c>
      <c r="K15" s="39"/>
      <c r="L15" s="40"/>
      <c r="N15" s="10">
        <v>4</v>
      </c>
      <c r="O15" s="39"/>
      <c r="P15" s="40"/>
      <c r="R15" s="10">
        <v>4</v>
      </c>
      <c r="S15" s="39"/>
      <c r="T15" s="40"/>
      <c r="V15" s="10">
        <v>4</v>
      </c>
      <c r="W15" s="39"/>
      <c r="X15" s="40"/>
      <c r="Z15" s="10">
        <v>4</v>
      </c>
      <c r="AA15" s="39"/>
      <c r="AB15" s="40"/>
      <c r="AD15" s="10">
        <v>4</v>
      </c>
      <c r="AE15" s="39"/>
      <c r="AF15" s="40"/>
      <c r="AH15" s="10">
        <v>4</v>
      </c>
      <c r="AI15" s="39"/>
      <c r="AJ15" s="40"/>
      <c r="AL15" s="10">
        <v>4</v>
      </c>
      <c r="AM15" s="39"/>
      <c r="AN15" s="40"/>
      <c r="AP15" s="76"/>
      <c r="AQ15" s="76"/>
      <c r="AR15" s="76"/>
      <c r="AS15" s="76"/>
      <c r="AT15" s="76"/>
      <c r="AU15" s="76"/>
      <c r="AW15" s="38"/>
      <c r="AX15" s="38"/>
      <c r="AY15" s="38"/>
      <c r="AZ15" s="38"/>
      <c r="BA15" s="38"/>
      <c r="BB15" s="38"/>
    </row>
    <row r="16" spans="1:54" x14ac:dyDescent="0.25">
      <c r="A16" s="24"/>
      <c r="B16" s="6">
        <v>5</v>
      </c>
      <c r="C16" s="39"/>
      <c r="D16" s="40"/>
      <c r="F16" s="10">
        <v>5</v>
      </c>
      <c r="G16" s="39"/>
      <c r="H16" s="40"/>
      <c r="J16" s="10">
        <v>5</v>
      </c>
      <c r="K16" s="39"/>
      <c r="L16" s="40"/>
      <c r="N16" s="10">
        <v>5</v>
      </c>
      <c r="O16" s="39"/>
      <c r="P16" s="40"/>
      <c r="R16" s="10">
        <v>5</v>
      </c>
      <c r="S16" s="39"/>
      <c r="T16" s="40"/>
      <c r="V16" s="10">
        <v>5</v>
      </c>
      <c r="W16" s="39"/>
      <c r="X16" s="40"/>
      <c r="Z16" s="10">
        <v>5</v>
      </c>
      <c r="AA16" s="39"/>
      <c r="AB16" s="40"/>
      <c r="AD16" s="10">
        <v>5</v>
      </c>
      <c r="AE16" s="39"/>
      <c r="AF16" s="40"/>
      <c r="AH16" s="10">
        <v>5</v>
      </c>
      <c r="AI16" s="39"/>
      <c r="AJ16" s="40"/>
      <c r="AL16" s="10">
        <v>5</v>
      </c>
      <c r="AM16" s="39"/>
      <c r="AN16" s="40"/>
      <c r="AP16" s="76"/>
      <c r="AQ16" s="76"/>
      <c r="AR16" s="76"/>
      <c r="AS16" s="76"/>
      <c r="AT16" s="76"/>
      <c r="AU16" s="76"/>
      <c r="AW16" s="38"/>
      <c r="AX16" s="38"/>
      <c r="AY16" s="38"/>
      <c r="AZ16" s="38"/>
      <c r="BA16" s="38"/>
      <c r="BB16" s="38"/>
    </row>
    <row r="17" spans="1:54" x14ac:dyDescent="0.25">
      <c r="A17" s="24"/>
      <c r="B17" s="6">
        <v>6</v>
      </c>
      <c r="C17" s="39"/>
      <c r="D17" s="40"/>
      <c r="F17" s="10">
        <v>6</v>
      </c>
      <c r="G17" s="39"/>
      <c r="H17" s="40"/>
      <c r="J17" s="10">
        <v>6</v>
      </c>
      <c r="K17" s="39"/>
      <c r="L17" s="40"/>
      <c r="N17" s="10">
        <v>6</v>
      </c>
      <c r="O17" s="39"/>
      <c r="P17" s="40"/>
      <c r="R17" s="10">
        <v>6</v>
      </c>
      <c r="S17" s="39"/>
      <c r="T17" s="40"/>
      <c r="V17" s="10">
        <v>6</v>
      </c>
      <c r="W17" s="39"/>
      <c r="X17" s="40"/>
      <c r="Z17" s="10">
        <v>6</v>
      </c>
      <c r="AA17" s="39"/>
      <c r="AB17" s="40"/>
      <c r="AD17" s="10">
        <v>6</v>
      </c>
      <c r="AE17" s="39"/>
      <c r="AF17" s="40"/>
      <c r="AH17" s="10">
        <v>6</v>
      </c>
      <c r="AI17" s="39"/>
      <c r="AJ17" s="40"/>
      <c r="AL17" s="10">
        <v>6</v>
      </c>
      <c r="AM17" s="39"/>
      <c r="AN17" s="40"/>
      <c r="AP17" s="76"/>
      <c r="AQ17" s="76"/>
      <c r="AR17" s="76"/>
      <c r="AS17" s="76"/>
      <c r="AT17" s="76"/>
      <c r="AU17" s="76"/>
      <c r="AW17" s="38"/>
      <c r="AX17" s="38"/>
      <c r="AY17" s="38"/>
      <c r="AZ17" s="38"/>
      <c r="BA17" s="38"/>
      <c r="BB17" s="38"/>
    </row>
    <row r="18" spans="1:54" x14ac:dyDescent="0.25">
      <c r="A18" s="24"/>
      <c r="B18" s="3"/>
      <c r="C18" s="4">
        <f>SUM(C11:C17)</f>
        <v>0</v>
      </c>
      <c r="D18" s="5"/>
      <c r="F18" s="3"/>
      <c r="G18" s="4">
        <f>SUM(G11:G17)</f>
        <v>0</v>
      </c>
      <c r="H18" s="5"/>
      <c r="J18" s="3"/>
      <c r="K18" s="4">
        <f>SUM(K11:K17)</f>
        <v>0</v>
      </c>
      <c r="L18" s="5"/>
      <c r="N18" s="3"/>
      <c r="O18" s="4">
        <f>SUM(O11:O17)</f>
        <v>0</v>
      </c>
      <c r="P18" s="5"/>
      <c r="R18" s="3"/>
      <c r="S18" s="4">
        <f>SUM(S11:S17)</f>
        <v>0</v>
      </c>
      <c r="T18" s="5"/>
      <c r="V18" s="3"/>
      <c r="W18" s="4">
        <f>SUM(W11:W17)</f>
        <v>0</v>
      </c>
      <c r="X18" s="5"/>
      <c r="Z18" s="3"/>
      <c r="AA18" s="4">
        <f>SUM(AA11:AA17)</f>
        <v>0</v>
      </c>
      <c r="AB18" s="5"/>
      <c r="AD18" s="3"/>
      <c r="AE18" s="4">
        <f>SUM(AE11:AE17)</f>
        <v>0</v>
      </c>
      <c r="AF18" s="5"/>
      <c r="AH18" s="3"/>
      <c r="AI18" s="4">
        <f>SUM(AI11:AI17)</f>
        <v>0</v>
      </c>
      <c r="AJ18" s="5"/>
      <c r="AL18" s="3"/>
      <c r="AM18" s="4">
        <f>SUM(AM11:AM17)</f>
        <v>0</v>
      </c>
      <c r="AN18" s="5"/>
      <c r="AP18" s="76"/>
      <c r="AQ18" s="76"/>
      <c r="AR18" s="76"/>
      <c r="AS18" s="76"/>
      <c r="AT18" s="76"/>
      <c r="AU18" s="76"/>
      <c r="AW18" s="38"/>
      <c r="AX18" s="38"/>
      <c r="AY18" s="38"/>
      <c r="AZ18" s="38"/>
      <c r="BA18" s="38"/>
      <c r="BB18" s="38"/>
    </row>
    <row r="19" spans="1:54" x14ac:dyDescent="0.25">
      <c r="A19" s="24"/>
      <c r="B19" s="67" t="s">
        <v>3</v>
      </c>
      <c r="C19" s="68"/>
      <c r="D19" s="69"/>
      <c r="F19" s="67" t="s">
        <v>3</v>
      </c>
      <c r="G19" s="68"/>
      <c r="H19" s="69"/>
      <c r="J19" s="67" t="s">
        <v>3</v>
      </c>
      <c r="K19" s="68"/>
      <c r="L19" s="69"/>
      <c r="N19" s="67" t="s">
        <v>3</v>
      </c>
      <c r="O19" s="68"/>
      <c r="P19" s="69"/>
      <c r="R19" s="67" t="s">
        <v>3</v>
      </c>
      <c r="S19" s="68"/>
      <c r="T19" s="69"/>
      <c r="V19" s="67" t="s">
        <v>3</v>
      </c>
      <c r="W19" s="68"/>
      <c r="X19" s="69"/>
      <c r="Z19" s="67" t="s">
        <v>3</v>
      </c>
      <c r="AA19" s="68"/>
      <c r="AB19" s="69"/>
      <c r="AD19" s="67" t="s">
        <v>3</v>
      </c>
      <c r="AE19" s="68"/>
      <c r="AF19" s="69"/>
      <c r="AH19" s="67" t="s">
        <v>3</v>
      </c>
      <c r="AI19" s="68"/>
      <c r="AJ19" s="69"/>
      <c r="AL19" s="67" t="s">
        <v>3</v>
      </c>
      <c r="AM19" s="68"/>
      <c r="AN19" s="69"/>
      <c r="AW19" s="38"/>
      <c r="AX19" s="38"/>
      <c r="AY19" s="38"/>
      <c r="AZ19" s="38"/>
      <c r="BA19" s="38"/>
      <c r="BB19" s="38"/>
    </row>
    <row r="20" spans="1:54" x14ac:dyDescent="0.25">
      <c r="A20" s="24"/>
      <c r="B20" s="70">
        <f>SUMPRODUCT(C11:C17,D11:D17)</f>
        <v>0</v>
      </c>
      <c r="C20" s="71"/>
      <c r="D20" s="72"/>
      <c r="F20" s="70">
        <f>SUMPRODUCT(G11:G17,H11:H17)</f>
        <v>0</v>
      </c>
      <c r="G20" s="71"/>
      <c r="H20" s="72"/>
      <c r="J20" s="70">
        <f>SUMPRODUCT(K11:K17,L11:L17)</f>
        <v>0</v>
      </c>
      <c r="K20" s="71"/>
      <c r="L20" s="72"/>
      <c r="N20" s="70">
        <f>SUMPRODUCT(O11:O17,P11:P17)</f>
        <v>0</v>
      </c>
      <c r="O20" s="71"/>
      <c r="P20" s="72"/>
      <c r="R20" s="70">
        <f>SUMPRODUCT(S11:S17,T11:T17)</f>
        <v>0</v>
      </c>
      <c r="S20" s="71"/>
      <c r="T20" s="72"/>
      <c r="V20" s="70">
        <f>SUMPRODUCT(W11:W17,X11:X17)</f>
        <v>0</v>
      </c>
      <c r="W20" s="71"/>
      <c r="X20" s="72"/>
      <c r="Z20" s="70">
        <f>SUMPRODUCT(AA11:AA17,AB11:AB17)</f>
        <v>0</v>
      </c>
      <c r="AA20" s="71"/>
      <c r="AB20" s="72"/>
      <c r="AD20" s="70">
        <f>SUMPRODUCT(AE11:AE17,AF11:AF17)</f>
        <v>0</v>
      </c>
      <c r="AE20" s="71"/>
      <c r="AF20" s="72"/>
      <c r="AH20" s="70">
        <f>SUMPRODUCT(AI11:AI17,AJ11:AJ17)</f>
        <v>0</v>
      </c>
      <c r="AI20" s="71"/>
      <c r="AJ20" s="72"/>
      <c r="AL20" s="70">
        <f>SUMPRODUCT(AM11:AM17,AN11:AN17)</f>
        <v>0</v>
      </c>
      <c r="AM20" s="71"/>
      <c r="AN20" s="72"/>
      <c r="AW20" s="38"/>
      <c r="AX20" s="38"/>
      <c r="AY20" s="38"/>
      <c r="AZ20" s="38"/>
      <c r="BA20" s="38"/>
      <c r="BB20" s="38"/>
    </row>
    <row r="21" spans="1:54" x14ac:dyDescent="0.25">
      <c r="A21" s="24"/>
      <c r="B21" s="58" t="s">
        <v>6</v>
      </c>
      <c r="C21" s="59"/>
      <c r="D21" s="60"/>
      <c r="F21" s="58" t="s">
        <v>6</v>
      </c>
      <c r="G21" s="59"/>
      <c r="H21" s="60"/>
      <c r="J21" s="58" t="s">
        <v>6</v>
      </c>
      <c r="K21" s="59"/>
      <c r="L21" s="60"/>
      <c r="N21" s="58" t="s">
        <v>6</v>
      </c>
      <c r="O21" s="59"/>
      <c r="P21" s="60"/>
      <c r="R21" s="58" t="s">
        <v>6</v>
      </c>
      <c r="S21" s="59"/>
      <c r="T21" s="60"/>
      <c r="V21" s="58" t="s">
        <v>6</v>
      </c>
      <c r="W21" s="59"/>
      <c r="X21" s="60"/>
      <c r="Z21" s="58" t="s">
        <v>6</v>
      </c>
      <c r="AA21" s="59"/>
      <c r="AB21" s="60"/>
      <c r="AD21" s="58" t="s">
        <v>6</v>
      </c>
      <c r="AE21" s="59"/>
      <c r="AF21" s="60"/>
      <c r="AH21" s="58" t="s">
        <v>6</v>
      </c>
      <c r="AI21" s="59"/>
      <c r="AJ21" s="60"/>
      <c r="AL21" s="58" t="s">
        <v>6</v>
      </c>
      <c r="AM21" s="59"/>
      <c r="AN21" s="60"/>
      <c r="AW21" s="38"/>
      <c r="AX21" s="38"/>
      <c r="AY21" s="38"/>
      <c r="AZ21" s="38"/>
      <c r="BA21" s="38"/>
      <c r="BB21" s="38"/>
    </row>
    <row r="22" spans="1:54" ht="30" customHeight="1" x14ac:dyDescent="0.25">
      <c r="B22" s="10" t="s">
        <v>1</v>
      </c>
      <c r="C22" s="11" t="s">
        <v>2</v>
      </c>
      <c r="D22" s="21" t="s">
        <v>9</v>
      </c>
      <c r="E22" s="22"/>
      <c r="F22" s="10" t="s">
        <v>1</v>
      </c>
      <c r="G22" s="11" t="s">
        <v>2</v>
      </c>
      <c r="H22" s="21" t="s">
        <v>9</v>
      </c>
      <c r="I22" s="22"/>
      <c r="J22" s="10" t="s">
        <v>1</v>
      </c>
      <c r="K22" s="11" t="s">
        <v>2</v>
      </c>
      <c r="L22" s="21" t="s">
        <v>9</v>
      </c>
      <c r="M22" s="22"/>
      <c r="N22" s="10" t="s">
        <v>1</v>
      </c>
      <c r="O22" s="11" t="s">
        <v>2</v>
      </c>
      <c r="P22" s="21" t="s">
        <v>9</v>
      </c>
      <c r="Q22" s="22"/>
      <c r="R22" s="10" t="s">
        <v>1</v>
      </c>
      <c r="S22" s="11" t="s">
        <v>2</v>
      </c>
      <c r="T22" s="21" t="s">
        <v>9</v>
      </c>
      <c r="U22" s="22"/>
      <c r="V22" s="10" t="s">
        <v>1</v>
      </c>
      <c r="W22" s="11" t="s">
        <v>2</v>
      </c>
      <c r="X22" s="21" t="s">
        <v>9</v>
      </c>
      <c r="Y22" s="22"/>
      <c r="Z22" s="10" t="s">
        <v>1</v>
      </c>
      <c r="AA22" s="11" t="s">
        <v>2</v>
      </c>
      <c r="AB22" s="21" t="s">
        <v>9</v>
      </c>
      <c r="AC22" s="22"/>
      <c r="AD22" s="10" t="s">
        <v>1</v>
      </c>
      <c r="AE22" s="11" t="s">
        <v>2</v>
      </c>
      <c r="AF22" s="21" t="s">
        <v>9</v>
      </c>
      <c r="AG22" s="22"/>
      <c r="AH22" s="10" t="s">
        <v>1</v>
      </c>
      <c r="AI22" s="11" t="s">
        <v>2</v>
      </c>
      <c r="AJ22" s="21" t="s">
        <v>9</v>
      </c>
      <c r="AK22" s="22"/>
      <c r="AL22" s="10" t="s">
        <v>1</v>
      </c>
      <c r="AM22" s="11" t="s">
        <v>2</v>
      </c>
      <c r="AN22" s="21" t="s">
        <v>9</v>
      </c>
      <c r="AO22" s="22"/>
      <c r="AP22" s="76" t="s">
        <v>35</v>
      </c>
      <c r="AQ22" s="76"/>
      <c r="AR22" s="76"/>
      <c r="AS22" s="76"/>
      <c r="AT22" s="76"/>
      <c r="AU22" s="76"/>
      <c r="AW22" s="38"/>
      <c r="AX22" s="38"/>
      <c r="AY22" s="38"/>
      <c r="AZ22" s="38"/>
      <c r="BA22" s="38"/>
      <c r="BB22" s="38"/>
    </row>
    <row r="23" spans="1:54" x14ac:dyDescent="0.25">
      <c r="B23" s="6">
        <v>0</v>
      </c>
      <c r="C23" s="7">
        <f>C11</f>
        <v>0</v>
      </c>
      <c r="D23" s="40"/>
      <c r="E23" s="19" t="str">
        <f t="shared" ref="E23:E29" si="0">IF(OR(AND(D$7=$AX$5,D23&gt;D66),AND(D$7=$AX$6,D23&gt;D75)),"Rent Cap!","")</f>
        <v/>
      </c>
      <c r="F23" s="10">
        <v>0</v>
      </c>
      <c r="G23" s="11">
        <f>G11</f>
        <v>0</v>
      </c>
      <c r="H23" s="40"/>
      <c r="I23" s="19" t="str">
        <f t="shared" ref="I23:I29" si="1">IF(OR(AND(H$7=$AX$5,H23&gt;H66),AND(H$7=$AX$6,H23&gt;H75)),"Rent Cap!","")</f>
        <v/>
      </c>
      <c r="J23" s="10">
        <v>0</v>
      </c>
      <c r="K23" s="11">
        <f>K11</f>
        <v>0</v>
      </c>
      <c r="L23" s="40"/>
      <c r="M23" s="19" t="str">
        <f t="shared" ref="M23:M29" si="2">IF(OR(AND(L$7=$AX$5,L23&gt;L66),AND(L$7=$AX$6,L23&gt;L75)),"Rent Cap!","")</f>
        <v/>
      </c>
      <c r="N23" s="10">
        <v>0</v>
      </c>
      <c r="O23" s="11">
        <f>O11</f>
        <v>0</v>
      </c>
      <c r="P23" s="40"/>
      <c r="Q23" s="19" t="str">
        <f t="shared" ref="Q23:Q29" si="3">IF(OR(AND(P$7=$AX$5,P23&gt;P66),AND(P$7=$AX$6,P23&gt;P75)),"Rent Cap!","")</f>
        <v/>
      </c>
      <c r="R23" s="10">
        <v>0</v>
      </c>
      <c r="S23" s="11">
        <f>S11</f>
        <v>0</v>
      </c>
      <c r="T23" s="40"/>
      <c r="U23" s="19" t="str">
        <f t="shared" ref="U23:U29" si="4">IF(OR(AND(T$7=$AX$5,T23&gt;T66),AND(T$7=$AX$6,T23&gt;T75)),"Rent Cap!","")</f>
        <v/>
      </c>
      <c r="V23" s="10">
        <v>0</v>
      </c>
      <c r="W23" s="11">
        <f>W11</f>
        <v>0</v>
      </c>
      <c r="X23" s="40"/>
      <c r="Y23" s="19" t="str">
        <f t="shared" ref="Y23:Y29" si="5">IF(OR(AND(X$7=$AX$5,X23&gt;X66),AND(X$7=$AX$6,X23&gt;X75)),"Rent Cap!","")</f>
        <v/>
      </c>
      <c r="Z23" s="10">
        <v>0</v>
      </c>
      <c r="AA23" s="11">
        <f>AA11</f>
        <v>0</v>
      </c>
      <c r="AB23" s="40"/>
      <c r="AC23" s="19" t="str">
        <f t="shared" ref="AC23:AC29" si="6">IF(OR(AND(AB$7=$AX$5,AB23&gt;AB66),AND(AB$7=$AX$6,AB23&gt;AB75)),"Rent Cap!","")</f>
        <v/>
      </c>
      <c r="AD23" s="10">
        <v>0</v>
      </c>
      <c r="AE23" s="11">
        <f>AE11</f>
        <v>0</v>
      </c>
      <c r="AF23" s="40"/>
      <c r="AG23" s="19" t="str">
        <f t="shared" ref="AG23:AG29" si="7">IF(OR(AND(AF$7=$AX$5,AF23&gt;AF66),AND(AF$7=$AX$6,AF23&gt;AF75)),"Rent Cap!","")</f>
        <v/>
      </c>
      <c r="AH23" s="10">
        <v>0</v>
      </c>
      <c r="AI23" s="11">
        <f>AI11</f>
        <v>0</v>
      </c>
      <c r="AJ23" s="40"/>
      <c r="AK23" s="19" t="str">
        <f t="shared" ref="AK23:AK29" si="8">IF(OR(AND(AJ$7=$AX$5,AJ23&gt;AJ66),AND(AJ$7=$AX$6,AJ23&gt;AJ75)),"Rent Cap!","")</f>
        <v/>
      </c>
      <c r="AL23" s="10">
        <v>0</v>
      </c>
      <c r="AM23" s="11">
        <f>AM11</f>
        <v>0</v>
      </c>
      <c r="AN23" s="40"/>
      <c r="AO23" s="19" t="str">
        <f t="shared" ref="AO23:AO29" si="9">IF(OR(AND(AN$7=$AX$5,AN23&gt;AN66),AND(AN$7=$AX$6,AN23&gt;AN75)),"Rent Cap!","")</f>
        <v/>
      </c>
      <c r="AP23" s="76"/>
      <c r="AQ23" s="76"/>
      <c r="AR23" s="76"/>
      <c r="AS23" s="76"/>
      <c r="AT23" s="76"/>
      <c r="AU23" s="76"/>
      <c r="AW23" s="38"/>
      <c r="AX23" s="38"/>
      <c r="AY23" s="38"/>
      <c r="AZ23" s="38"/>
      <c r="BA23" s="38"/>
      <c r="BB23" s="38"/>
    </row>
    <row r="24" spans="1:54" x14ac:dyDescent="0.25">
      <c r="B24" s="6">
        <v>1</v>
      </c>
      <c r="C24" s="7">
        <f t="shared" ref="C24:C29" si="10">C12</f>
        <v>0</v>
      </c>
      <c r="D24" s="40"/>
      <c r="E24" s="19" t="str">
        <f t="shared" si="0"/>
        <v/>
      </c>
      <c r="F24" s="10">
        <v>1</v>
      </c>
      <c r="G24" s="11">
        <f t="shared" ref="G24:G29" si="11">G12</f>
        <v>0</v>
      </c>
      <c r="H24" s="40"/>
      <c r="I24" s="19" t="str">
        <f t="shared" si="1"/>
        <v/>
      </c>
      <c r="J24" s="10">
        <v>1</v>
      </c>
      <c r="K24" s="11">
        <f t="shared" ref="K24:K29" si="12">K12</f>
        <v>0</v>
      </c>
      <c r="L24" s="40"/>
      <c r="M24" s="19" t="str">
        <f t="shared" si="2"/>
        <v/>
      </c>
      <c r="N24" s="10">
        <v>1</v>
      </c>
      <c r="O24" s="11">
        <f t="shared" ref="O24:O29" si="13">O12</f>
        <v>0</v>
      </c>
      <c r="P24" s="40"/>
      <c r="Q24" s="19" t="str">
        <f t="shared" si="3"/>
        <v/>
      </c>
      <c r="R24" s="10">
        <v>1</v>
      </c>
      <c r="S24" s="11">
        <f t="shared" ref="S24:S29" si="14">S12</f>
        <v>0</v>
      </c>
      <c r="T24" s="40"/>
      <c r="U24" s="19" t="str">
        <f t="shared" si="4"/>
        <v/>
      </c>
      <c r="V24" s="10">
        <v>1</v>
      </c>
      <c r="W24" s="11">
        <f t="shared" ref="W24:W29" si="15">W12</f>
        <v>0</v>
      </c>
      <c r="X24" s="40"/>
      <c r="Y24" s="19" t="str">
        <f t="shared" si="5"/>
        <v/>
      </c>
      <c r="Z24" s="10">
        <v>1</v>
      </c>
      <c r="AA24" s="11">
        <f t="shared" ref="AA24:AA29" si="16">AA12</f>
        <v>0</v>
      </c>
      <c r="AB24" s="40"/>
      <c r="AC24" s="19" t="str">
        <f t="shared" si="6"/>
        <v/>
      </c>
      <c r="AD24" s="10">
        <v>1</v>
      </c>
      <c r="AE24" s="11">
        <f t="shared" ref="AE24:AE29" si="17">AE12</f>
        <v>0</v>
      </c>
      <c r="AF24" s="40"/>
      <c r="AG24" s="19" t="str">
        <f t="shared" si="7"/>
        <v/>
      </c>
      <c r="AH24" s="10">
        <v>1</v>
      </c>
      <c r="AI24" s="11">
        <f t="shared" ref="AI24:AI29" si="18">AI12</f>
        <v>0</v>
      </c>
      <c r="AJ24" s="40"/>
      <c r="AK24" s="19" t="str">
        <f t="shared" si="8"/>
        <v/>
      </c>
      <c r="AL24" s="10">
        <v>1</v>
      </c>
      <c r="AM24" s="11">
        <f t="shared" ref="AM24:AM29" si="19">AM12</f>
        <v>0</v>
      </c>
      <c r="AN24" s="40"/>
      <c r="AO24" s="19" t="str">
        <f t="shared" si="9"/>
        <v/>
      </c>
      <c r="AP24" s="76"/>
      <c r="AQ24" s="76"/>
      <c r="AR24" s="76"/>
      <c r="AS24" s="76"/>
      <c r="AT24" s="76"/>
      <c r="AU24" s="76"/>
      <c r="AW24" s="38"/>
      <c r="AX24" s="38"/>
      <c r="AY24" s="38"/>
      <c r="AZ24" s="38"/>
      <c r="BA24" s="38"/>
      <c r="BB24" s="38"/>
    </row>
    <row r="25" spans="1:54" x14ac:dyDescent="0.25">
      <c r="B25" s="6">
        <v>2</v>
      </c>
      <c r="C25" s="7">
        <f t="shared" si="10"/>
        <v>0</v>
      </c>
      <c r="D25" s="40"/>
      <c r="E25" s="19" t="str">
        <f t="shared" si="0"/>
        <v/>
      </c>
      <c r="F25" s="10">
        <v>2</v>
      </c>
      <c r="G25" s="11">
        <f t="shared" si="11"/>
        <v>0</v>
      </c>
      <c r="H25" s="40"/>
      <c r="I25" s="19" t="str">
        <f t="shared" si="1"/>
        <v/>
      </c>
      <c r="J25" s="10">
        <v>2</v>
      </c>
      <c r="K25" s="11">
        <f t="shared" si="12"/>
        <v>0</v>
      </c>
      <c r="L25" s="40"/>
      <c r="M25" s="19" t="str">
        <f t="shared" si="2"/>
        <v/>
      </c>
      <c r="N25" s="10">
        <v>2</v>
      </c>
      <c r="O25" s="11">
        <f t="shared" si="13"/>
        <v>0</v>
      </c>
      <c r="P25" s="40"/>
      <c r="Q25" s="19" t="str">
        <f t="shared" si="3"/>
        <v/>
      </c>
      <c r="R25" s="10">
        <v>2</v>
      </c>
      <c r="S25" s="11">
        <f t="shared" si="14"/>
        <v>0</v>
      </c>
      <c r="T25" s="40"/>
      <c r="U25" s="19" t="str">
        <f t="shared" si="4"/>
        <v/>
      </c>
      <c r="V25" s="10">
        <v>2</v>
      </c>
      <c r="W25" s="11">
        <f t="shared" si="15"/>
        <v>0</v>
      </c>
      <c r="X25" s="40"/>
      <c r="Y25" s="19" t="str">
        <f t="shared" si="5"/>
        <v/>
      </c>
      <c r="Z25" s="10">
        <v>2</v>
      </c>
      <c r="AA25" s="11">
        <f t="shared" si="16"/>
        <v>0</v>
      </c>
      <c r="AB25" s="40"/>
      <c r="AC25" s="19" t="str">
        <f t="shared" si="6"/>
        <v/>
      </c>
      <c r="AD25" s="10">
        <v>2</v>
      </c>
      <c r="AE25" s="11">
        <f t="shared" si="17"/>
        <v>0</v>
      </c>
      <c r="AF25" s="40"/>
      <c r="AG25" s="19" t="str">
        <f t="shared" si="7"/>
        <v/>
      </c>
      <c r="AH25" s="10">
        <v>2</v>
      </c>
      <c r="AI25" s="11">
        <f t="shared" si="18"/>
        <v>0</v>
      </c>
      <c r="AJ25" s="40"/>
      <c r="AK25" s="19" t="str">
        <f t="shared" si="8"/>
        <v/>
      </c>
      <c r="AL25" s="10">
        <v>2</v>
      </c>
      <c r="AM25" s="11">
        <f t="shared" si="19"/>
        <v>0</v>
      </c>
      <c r="AN25" s="40"/>
      <c r="AO25" s="19" t="str">
        <f t="shared" si="9"/>
        <v/>
      </c>
      <c r="AP25" s="76"/>
      <c r="AQ25" s="76"/>
      <c r="AR25" s="76"/>
      <c r="AS25" s="76"/>
      <c r="AT25" s="76"/>
      <c r="AU25" s="76"/>
      <c r="AW25" s="38"/>
      <c r="AX25" s="38"/>
      <c r="AY25" s="38"/>
      <c r="AZ25" s="38"/>
      <c r="BA25" s="38"/>
      <c r="BB25" s="38"/>
    </row>
    <row r="26" spans="1:54" x14ac:dyDescent="0.25">
      <c r="B26" s="6">
        <v>3</v>
      </c>
      <c r="C26" s="7">
        <f t="shared" si="10"/>
        <v>0</v>
      </c>
      <c r="D26" s="40"/>
      <c r="E26" s="19" t="str">
        <f t="shared" si="0"/>
        <v/>
      </c>
      <c r="F26" s="10">
        <v>3</v>
      </c>
      <c r="G26" s="11">
        <f t="shared" si="11"/>
        <v>0</v>
      </c>
      <c r="H26" s="40"/>
      <c r="I26" s="19" t="str">
        <f t="shared" si="1"/>
        <v/>
      </c>
      <c r="J26" s="10">
        <v>3</v>
      </c>
      <c r="K26" s="11">
        <f t="shared" si="12"/>
        <v>0</v>
      </c>
      <c r="L26" s="40"/>
      <c r="M26" s="19" t="str">
        <f t="shared" si="2"/>
        <v/>
      </c>
      <c r="N26" s="10">
        <v>3</v>
      </c>
      <c r="O26" s="11">
        <f t="shared" si="13"/>
        <v>0</v>
      </c>
      <c r="P26" s="40"/>
      <c r="Q26" s="19" t="str">
        <f t="shared" si="3"/>
        <v/>
      </c>
      <c r="R26" s="10">
        <v>3</v>
      </c>
      <c r="S26" s="11">
        <f t="shared" si="14"/>
        <v>0</v>
      </c>
      <c r="T26" s="40"/>
      <c r="U26" s="19" t="str">
        <f t="shared" si="4"/>
        <v/>
      </c>
      <c r="V26" s="10">
        <v>3</v>
      </c>
      <c r="W26" s="11">
        <f t="shared" si="15"/>
        <v>0</v>
      </c>
      <c r="X26" s="40"/>
      <c r="Y26" s="19" t="str">
        <f t="shared" si="5"/>
        <v/>
      </c>
      <c r="Z26" s="10">
        <v>3</v>
      </c>
      <c r="AA26" s="11">
        <f t="shared" si="16"/>
        <v>0</v>
      </c>
      <c r="AB26" s="40"/>
      <c r="AC26" s="19" t="str">
        <f t="shared" si="6"/>
        <v/>
      </c>
      <c r="AD26" s="10">
        <v>3</v>
      </c>
      <c r="AE26" s="11">
        <f t="shared" si="17"/>
        <v>0</v>
      </c>
      <c r="AF26" s="40"/>
      <c r="AG26" s="19" t="str">
        <f t="shared" si="7"/>
        <v/>
      </c>
      <c r="AH26" s="10">
        <v>3</v>
      </c>
      <c r="AI26" s="11">
        <f t="shared" si="18"/>
        <v>0</v>
      </c>
      <c r="AJ26" s="40"/>
      <c r="AK26" s="19" t="str">
        <f t="shared" si="8"/>
        <v/>
      </c>
      <c r="AL26" s="10">
        <v>3</v>
      </c>
      <c r="AM26" s="11">
        <f t="shared" si="19"/>
        <v>0</v>
      </c>
      <c r="AN26" s="40"/>
      <c r="AO26" s="19" t="str">
        <f t="shared" si="9"/>
        <v/>
      </c>
      <c r="AP26" s="76"/>
      <c r="AQ26" s="76"/>
      <c r="AR26" s="76"/>
      <c r="AS26" s="76"/>
      <c r="AT26" s="76"/>
      <c r="AU26" s="76"/>
      <c r="AW26" s="38"/>
      <c r="AX26" s="38"/>
      <c r="AY26" s="38"/>
      <c r="AZ26" s="38"/>
      <c r="BA26" s="38"/>
      <c r="BB26" s="38"/>
    </row>
    <row r="27" spans="1:54" x14ac:dyDescent="0.25">
      <c r="B27" s="6">
        <v>4</v>
      </c>
      <c r="C27" s="7">
        <f t="shared" si="10"/>
        <v>0</v>
      </c>
      <c r="D27" s="40"/>
      <c r="E27" s="19" t="str">
        <f t="shared" si="0"/>
        <v/>
      </c>
      <c r="F27" s="10">
        <v>4</v>
      </c>
      <c r="G27" s="11">
        <f t="shared" si="11"/>
        <v>0</v>
      </c>
      <c r="H27" s="40"/>
      <c r="I27" s="19" t="str">
        <f t="shared" si="1"/>
        <v/>
      </c>
      <c r="J27" s="10">
        <v>4</v>
      </c>
      <c r="K27" s="11">
        <f t="shared" si="12"/>
        <v>0</v>
      </c>
      <c r="L27" s="40"/>
      <c r="M27" s="19" t="str">
        <f t="shared" si="2"/>
        <v/>
      </c>
      <c r="N27" s="10">
        <v>4</v>
      </c>
      <c r="O27" s="11">
        <f t="shared" si="13"/>
        <v>0</v>
      </c>
      <c r="P27" s="40"/>
      <c r="Q27" s="19" t="str">
        <f t="shared" si="3"/>
        <v/>
      </c>
      <c r="R27" s="10">
        <v>4</v>
      </c>
      <c r="S27" s="11">
        <f t="shared" si="14"/>
        <v>0</v>
      </c>
      <c r="T27" s="40"/>
      <c r="U27" s="19" t="str">
        <f t="shared" si="4"/>
        <v/>
      </c>
      <c r="V27" s="10">
        <v>4</v>
      </c>
      <c r="W27" s="11">
        <f t="shared" si="15"/>
        <v>0</v>
      </c>
      <c r="X27" s="40"/>
      <c r="Y27" s="19" t="str">
        <f t="shared" si="5"/>
        <v/>
      </c>
      <c r="Z27" s="10">
        <v>4</v>
      </c>
      <c r="AA27" s="11">
        <f t="shared" si="16"/>
        <v>0</v>
      </c>
      <c r="AB27" s="40"/>
      <c r="AC27" s="19" t="str">
        <f t="shared" si="6"/>
        <v/>
      </c>
      <c r="AD27" s="10">
        <v>4</v>
      </c>
      <c r="AE27" s="11">
        <f t="shared" si="17"/>
        <v>0</v>
      </c>
      <c r="AF27" s="40"/>
      <c r="AG27" s="19" t="str">
        <f t="shared" si="7"/>
        <v/>
      </c>
      <c r="AH27" s="10">
        <v>4</v>
      </c>
      <c r="AI27" s="11">
        <f t="shared" si="18"/>
        <v>0</v>
      </c>
      <c r="AJ27" s="40"/>
      <c r="AK27" s="19" t="str">
        <f t="shared" si="8"/>
        <v/>
      </c>
      <c r="AL27" s="10">
        <v>4</v>
      </c>
      <c r="AM27" s="11">
        <f t="shared" si="19"/>
        <v>0</v>
      </c>
      <c r="AN27" s="40"/>
      <c r="AO27" s="19" t="str">
        <f t="shared" si="9"/>
        <v/>
      </c>
      <c r="AP27" s="76"/>
      <c r="AQ27" s="76"/>
      <c r="AR27" s="76"/>
      <c r="AS27" s="76"/>
      <c r="AT27" s="76"/>
      <c r="AU27" s="76"/>
      <c r="AW27" s="38"/>
      <c r="AX27" s="38"/>
      <c r="AY27" s="38"/>
      <c r="AZ27" s="38"/>
      <c r="BA27" s="38"/>
      <c r="BB27" s="38"/>
    </row>
    <row r="28" spans="1:54" x14ac:dyDescent="0.25">
      <c r="B28" s="6">
        <v>5</v>
      </c>
      <c r="C28" s="7">
        <f t="shared" si="10"/>
        <v>0</v>
      </c>
      <c r="D28" s="40"/>
      <c r="E28" s="19" t="str">
        <f t="shared" si="0"/>
        <v/>
      </c>
      <c r="F28" s="10">
        <v>5</v>
      </c>
      <c r="G28" s="11">
        <f t="shared" si="11"/>
        <v>0</v>
      </c>
      <c r="H28" s="40"/>
      <c r="I28" s="19" t="str">
        <f t="shared" si="1"/>
        <v/>
      </c>
      <c r="J28" s="10">
        <v>5</v>
      </c>
      <c r="K28" s="11">
        <f t="shared" si="12"/>
        <v>0</v>
      </c>
      <c r="L28" s="40"/>
      <c r="M28" s="19" t="str">
        <f t="shared" si="2"/>
        <v/>
      </c>
      <c r="N28" s="10">
        <v>5</v>
      </c>
      <c r="O28" s="11">
        <f t="shared" si="13"/>
        <v>0</v>
      </c>
      <c r="P28" s="40"/>
      <c r="Q28" s="19" t="str">
        <f t="shared" si="3"/>
        <v/>
      </c>
      <c r="R28" s="10">
        <v>5</v>
      </c>
      <c r="S28" s="11">
        <f t="shared" si="14"/>
        <v>0</v>
      </c>
      <c r="T28" s="40"/>
      <c r="U28" s="19" t="str">
        <f t="shared" si="4"/>
        <v/>
      </c>
      <c r="V28" s="10">
        <v>5</v>
      </c>
      <c r="W28" s="11">
        <f t="shared" si="15"/>
        <v>0</v>
      </c>
      <c r="X28" s="40"/>
      <c r="Y28" s="19" t="str">
        <f t="shared" si="5"/>
        <v/>
      </c>
      <c r="Z28" s="10">
        <v>5</v>
      </c>
      <c r="AA28" s="11">
        <f t="shared" si="16"/>
        <v>0</v>
      </c>
      <c r="AB28" s="40"/>
      <c r="AC28" s="19" t="str">
        <f t="shared" si="6"/>
        <v/>
      </c>
      <c r="AD28" s="10">
        <v>5</v>
      </c>
      <c r="AE28" s="11">
        <f t="shared" si="17"/>
        <v>0</v>
      </c>
      <c r="AF28" s="40"/>
      <c r="AG28" s="19" t="str">
        <f t="shared" si="7"/>
        <v/>
      </c>
      <c r="AH28" s="10">
        <v>5</v>
      </c>
      <c r="AI28" s="11">
        <f t="shared" si="18"/>
        <v>0</v>
      </c>
      <c r="AJ28" s="40"/>
      <c r="AK28" s="19" t="str">
        <f t="shared" si="8"/>
        <v/>
      </c>
      <c r="AL28" s="10">
        <v>5</v>
      </c>
      <c r="AM28" s="11">
        <f t="shared" si="19"/>
        <v>0</v>
      </c>
      <c r="AN28" s="40"/>
      <c r="AO28" s="19" t="str">
        <f t="shared" si="9"/>
        <v/>
      </c>
      <c r="AP28" s="76"/>
      <c r="AQ28" s="76"/>
      <c r="AR28" s="76"/>
      <c r="AS28" s="76"/>
      <c r="AT28" s="76"/>
      <c r="AU28" s="76"/>
      <c r="AW28" s="38"/>
      <c r="AX28" s="38"/>
      <c r="AY28" s="38"/>
      <c r="AZ28" s="38"/>
      <c r="BA28" s="38"/>
      <c r="BB28" s="38"/>
    </row>
    <row r="29" spans="1:54" x14ac:dyDescent="0.25">
      <c r="B29" s="6">
        <v>6</v>
      </c>
      <c r="C29" s="7">
        <f t="shared" si="10"/>
        <v>0</v>
      </c>
      <c r="D29" s="40"/>
      <c r="E29" s="19" t="str">
        <f t="shared" si="0"/>
        <v/>
      </c>
      <c r="F29" s="10">
        <v>6</v>
      </c>
      <c r="G29" s="11">
        <f t="shared" si="11"/>
        <v>0</v>
      </c>
      <c r="H29" s="40"/>
      <c r="I29" s="19" t="str">
        <f t="shared" si="1"/>
        <v/>
      </c>
      <c r="J29" s="10">
        <v>6</v>
      </c>
      <c r="K29" s="11">
        <f t="shared" si="12"/>
        <v>0</v>
      </c>
      <c r="L29" s="40"/>
      <c r="M29" s="19" t="str">
        <f t="shared" si="2"/>
        <v/>
      </c>
      <c r="N29" s="10">
        <v>6</v>
      </c>
      <c r="O29" s="11">
        <f t="shared" si="13"/>
        <v>0</v>
      </c>
      <c r="P29" s="40"/>
      <c r="Q29" s="19" t="str">
        <f t="shared" si="3"/>
        <v/>
      </c>
      <c r="R29" s="10">
        <v>6</v>
      </c>
      <c r="S29" s="11">
        <f t="shared" si="14"/>
        <v>0</v>
      </c>
      <c r="T29" s="40"/>
      <c r="U29" s="19" t="str">
        <f t="shared" si="4"/>
        <v/>
      </c>
      <c r="V29" s="10">
        <v>6</v>
      </c>
      <c r="W29" s="11">
        <f t="shared" si="15"/>
        <v>0</v>
      </c>
      <c r="X29" s="40"/>
      <c r="Y29" s="19" t="str">
        <f t="shared" si="5"/>
        <v/>
      </c>
      <c r="Z29" s="10">
        <v>6</v>
      </c>
      <c r="AA29" s="11">
        <f t="shared" si="16"/>
        <v>0</v>
      </c>
      <c r="AB29" s="40"/>
      <c r="AC29" s="19" t="str">
        <f t="shared" si="6"/>
        <v/>
      </c>
      <c r="AD29" s="10">
        <v>6</v>
      </c>
      <c r="AE29" s="11">
        <f t="shared" si="17"/>
        <v>0</v>
      </c>
      <c r="AF29" s="40"/>
      <c r="AG29" s="19" t="str">
        <f t="shared" si="7"/>
        <v/>
      </c>
      <c r="AH29" s="10">
        <v>6</v>
      </c>
      <c r="AI29" s="11">
        <f t="shared" si="18"/>
        <v>0</v>
      </c>
      <c r="AJ29" s="40"/>
      <c r="AK29" s="19" t="str">
        <f t="shared" si="8"/>
        <v/>
      </c>
      <c r="AL29" s="10">
        <v>6</v>
      </c>
      <c r="AM29" s="11">
        <f t="shared" si="19"/>
        <v>0</v>
      </c>
      <c r="AN29" s="40"/>
      <c r="AO29" s="19" t="str">
        <f t="shared" si="9"/>
        <v/>
      </c>
      <c r="AP29" s="76"/>
      <c r="AQ29" s="76"/>
      <c r="AR29" s="76"/>
      <c r="AS29" s="76"/>
      <c r="AT29" s="76"/>
      <c r="AU29" s="76"/>
      <c r="AW29" s="38"/>
      <c r="AX29" s="38"/>
      <c r="AY29" s="38"/>
      <c r="AZ29" s="38"/>
      <c r="BA29" s="38"/>
      <c r="BB29" s="38"/>
    </row>
    <row r="30" spans="1:54" x14ac:dyDescent="0.25">
      <c r="B30" s="3"/>
      <c r="C30" s="4">
        <f>SUM(C23:C29)</f>
        <v>0</v>
      </c>
      <c r="D30" s="5"/>
      <c r="F30" s="3"/>
      <c r="G30" s="4">
        <f>SUM(G23:G29)</f>
        <v>0</v>
      </c>
      <c r="H30" s="5"/>
      <c r="J30" s="3"/>
      <c r="K30" s="4">
        <f>SUM(K23:K29)</f>
        <v>0</v>
      </c>
      <c r="L30" s="5"/>
      <c r="N30" s="3"/>
      <c r="O30" s="4">
        <f>SUM(O23:O29)</f>
        <v>0</v>
      </c>
      <c r="P30" s="5"/>
      <c r="R30" s="3"/>
      <c r="S30" s="4">
        <f>SUM(S23:S29)</f>
        <v>0</v>
      </c>
      <c r="T30" s="5"/>
      <c r="V30" s="3"/>
      <c r="W30" s="4">
        <f>SUM(W23:W29)</f>
        <v>0</v>
      </c>
      <c r="X30" s="5"/>
      <c r="Z30" s="3"/>
      <c r="AA30" s="4">
        <f>SUM(AA23:AA29)</f>
        <v>0</v>
      </c>
      <c r="AB30" s="5"/>
      <c r="AD30" s="3"/>
      <c r="AE30" s="4">
        <f>SUM(AE23:AE29)</f>
        <v>0</v>
      </c>
      <c r="AF30" s="5"/>
      <c r="AH30" s="3"/>
      <c r="AI30" s="4">
        <f>SUM(AI23:AI29)</f>
        <v>0</v>
      </c>
      <c r="AJ30" s="5"/>
      <c r="AL30" s="3"/>
      <c r="AM30" s="4">
        <f>SUM(AM23:AM29)</f>
        <v>0</v>
      </c>
      <c r="AN30" s="5"/>
      <c r="AW30" s="38"/>
      <c r="AX30" s="38"/>
      <c r="AY30" s="38"/>
      <c r="AZ30" s="38"/>
      <c r="BA30" s="38"/>
      <c r="BB30" s="38"/>
    </row>
    <row r="31" spans="1:54" x14ac:dyDescent="0.25">
      <c r="B31" s="73" t="s">
        <v>3</v>
      </c>
      <c r="C31" s="74"/>
      <c r="D31" s="75"/>
      <c r="F31" s="73" t="s">
        <v>3</v>
      </c>
      <c r="G31" s="74"/>
      <c r="H31" s="75"/>
      <c r="J31" s="73" t="s">
        <v>3</v>
      </c>
      <c r="K31" s="74"/>
      <c r="L31" s="75"/>
      <c r="N31" s="73" t="s">
        <v>3</v>
      </c>
      <c r="O31" s="74"/>
      <c r="P31" s="75"/>
      <c r="R31" s="73" t="s">
        <v>3</v>
      </c>
      <c r="S31" s="74"/>
      <c r="T31" s="75"/>
      <c r="V31" s="73" t="s">
        <v>3</v>
      </c>
      <c r="W31" s="74"/>
      <c r="X31" s="75"/>
      <c r="Z31" s="73" t="s">
        <v>3</v>
      </c>
      <c r="AA31" s="74"/>
      <c r="AB31" s="75"/>
      <c r="AD31" s="73" t="s">
        <v>3</v>
      </c>
      <c r="AE31" s="74"/>
      <c r="AF31" s="75"/>
      <c r="AH31" s="73" t="s">
        <v>3</v>
      </c>
      <c r="AI31" s="74"/>
      <c r="AJ31" s="75"/>
      <c r="AL31" s="73" t="s">
        <v>3</v>
      </c>
      <c r="AM31" s="74"/>
      <c r="AN31" s="75"/>
      <c r="AW31" s="38"/>
      <c r="AX31" s="38"/>
      <c r="AY31" s="38"/>
      <c r="AZ31" s="38"/>
      <c r="BA31" s="38"/>
      <c r="BB31" s="38"/>
    </row>
    <row r="32" spans="1:54" ht="15.75" thickBot="1" x14ac:dyDescent="0.3">
      <c r="B32" s="70">
        <f>SUMPRODUCT(C23:C29,D23:D29)</f>
        <v>0</v>
      </c>
      <c r="C32" s="71"/>
      <c r="D32" s="72"/>
      <c r="F32" s="70">
        <f>SUMPRODUCT(G23:G29,H23:H29)</f>
        <v>0</v>
      </c>
      <c r="G32" s="71"/>
      <c r="H32" s="72"/>
      <c r="J32" s="70">
        <f>SUMPRODUCT(K23:K29,L23:L29)</f>
        <v>0</v>
      </c>
      <c r="K32" s="71"/>
      <c r="L32" s="72"/>
      <c r="N32" s="70">
        <f>SUMPRODUCT(O23:O29,P23:P29)</f>
        <v>0</v>
      </c>
      <c r="O32" s="71"/>
      <c r="P32" s="72"/>
      <c r="R32" s="70">
        <f>SUMPRODUCT(S23:S29,T23:T29)</f>
        <v>0</v>
      </c>
      <c r="S32" s="71"/>
      <c r="T32" s="72"/>
      <c r="V32" s="70">
        <f>SUMPRODUCT(W23:W29,X23:X29)</f>
        <v>0</v>
      </c>
      <c r="W32" s="71"/>
      <c r="X32" s="72"/>
      <c r="Z32" s="70">
        <f>SUMPRODUCT(AA23:AA29,AB23:AB29)</f>
        <v>0</v>
      </c>
      <c r="AA32" s="71"/>
      <c r="AB32" s="72"/>
      <c r="AD32" s="70">
        <f>SUMPRODUCT(AE23:AE29,AF23:AF29)</f>
        <v>0</v>
      </c>
      <c r="AE32" s="71"/>
      <c r="AF32" s="72"/>
      <c r="AH32" s="70">
        <f>SUMPRODUCT(AI23:AI29,AJ23:AJ29)</f>
        <v>0</v>
      </c>
      <c r="AI32" s="71"/>
      <c r="AJ32" s="72"/>
      <c r="AL32" s="70">
        <f>SUMPRODUCT(AM23:AM29,AN23:AN29)</f>
        <v>0</v>
      </c>
      <c r="AM32" s="71"/>
      <c r="AN32" s="72"/>
      <c r="AW32" s="38"/>
      <c r="AX32" s="38"/>
      <c r="AY32" s="38"/>
      <c r="AZ32" s="38"/>
      <c r="BA32" s="38"/>
      <c r="BB32" s="38"/>
    </row>
    <row r="33" spans="2:54" ht="15.75" thickBot="1" x14ac:dyDescent="0.3">
      <c r="B33" s="31"/>
      <c r="C33" s="31"/>
      <c r="D33" s="31"/>
      <c r="F33" s="31"/>
      <c r="G33" s="31"/>
      <c r="H33" s="31"/>
      <c r="J33" s="31"/>
      <c r="K33" s="31"/>
      <c r="L33" s="31"/>
      <c r="N33" s="31"/>
      <c r="O33" s="31"/>
      <c r="P33" s="31"/>
      <c r="R33" s="31"/>
      <c r="S33" s="31"/>
      <c r="T33" s="31"/>
      <c r="V33" s="31"/>
      <c r="W33" s="31"/>
      <c r="X33" s="31"/>
      <c r="Z33" s="31"/>
      <c r="AA33" s="31"/>
      <c r="AB33" s="31"/>
      <c r="AD33" s="31"/>
      <c r="AE33" s="31"/>
      <c r="AF33" s="31"/>
      <c r="AH33" s="31"/>
      <c r="AI33" s="31"/>
      <c r="AJ33" s="31"/>
      <c r="AL33" s="31"/>
      <c r="AM33" s="31"/>
      <c r="AN33" s="31"/>
      <c r="AW33" s="38"/>
      <c r="AX33" s="38"/>
      <c r="AY33" s="38"/>
      <c r="AZ33" s="38"/>
      <c r="BA33" s="38"/>
      <c r="BB33" s="38"/>
    </row>
    <row r="34" spans="2:54" ht="15" customHeight="1" x14ac:dyDescent="0.25">
      <c r="B34" s="61" t="s">
        <v>10</v>
      </c>
      <c r="C34" s="62"/>
      <c r="D34" s="63"/>
      <c r="F34" s="61" t="s">
        <v>10</v>
      </c>
      <c r="G34" s="62"/>
      <c r="H34" s="63"/>
      <c r="J34" s="61" t="s">
        <v>10</v>
      </c>
      <c r="K34" s="62"/>
      <c r="L34" s="63"/>
      <c r="N34" s="61" t="s">
        <v>10</v>
      </c>
      <c r="O34" s="62"/>
      <c r="P34" s="63"/>
      <c r="R34" s="61" t="s">
        <v>10</v>
      </c>
      <c r="S34" s="62"/>
      <c r="T34" s="63"/>
      <c r="V34" s="61" t="s">
        <v>10</v>
      </c>
      <c r="W34" s="62"/>
      <c r="X34" s="63"/>
      <c r="Z34" s="61" t="s">
        <v>10</v>
      </c>
      <c r="AA34" s="62"/>
      <c r="AB34" s="63"/>
      <c r="AD34" s="61" t="s">
        <v>10</v>
      </c>
      <c r="AE34" s="62"/>
      <c r="AF34" s="63"/>
      <c r="AH34" s="61" t="s">
        <v>10</v>
      </c>
      <c r="AI34" s="62"/>
      <c r="AJ34" s="63"/>
      <c r="AL34" s="61" t="s">
        <v>10</v>
      </c>
      <c r="AM34" s="62"/>
      <c r="AN34" s="63"/>
      <c r="AP34" s="76" t="s">
        <v>36</v>
      </c>
      <c r="AQ34" s="76"/>
      <c r="AR34" s="76"/>
      <c r="AS34" s="76"/>
      <c r="AT34" s="76"/>
      <c r="AU34" s="76"/>
      <c r="AW34" s="38"/>
      <c r="AX34" s="38"/>
      <c r="AY34" s="38"/>
      <c r="AZ34" s="38"/>
      <c r="BA34" s="38"/>
      <c r="BB34" s="38"/>
    </row>
    <row r="35" spans="2:54" ht="15.75" thickBot="1" x14ac:dyDescent="0.3">
      <c r="B35" s="64">
        <f>(B32-B20)*12</f>
        <v>0</v>
      </c>
      <c r="C35" s="65"/>
      <c r="D35" s="66"/>
      <c r="F35" s="64">
        <f>(F32-F20)*12</f>
        <v>0</v>
      </c>
      <c r="G35" s="65"/>
      <c r="H35" s="66"/>
      <c r="J35" s="64">
        <f>(J32-J20)*12</f>
        <v>0</v>
      </c>
      <c r="K35" s="65"/>
      <c r="L35" s="66"/>
      <c r="N35" s="64">
        <f>(N32-N20)*12</f>
        <v>0</v>
      </c>
      <c r="O35" s="65"/>
      <c r="P35" s="66"/>
      <c r="R35" s="64">
        <f>(R32-R20)*12</f>
        <v>0</v>
      </c>
      <c r="S35" s="65"/>
      <c r="T35" s="66"/>
      <c r="V35" s="64">
        <f>(V32-V20)*12</f>
        <v>0</v>
      </c>
      <c r="W35" s="65"/>
      <c r="X35" s="66"/>
      <c r="Z35" s="64">
        <f>(Z32-Z20)*12</f>
        <v>0</v>
      </c>
      <c r="AA35" s="65"/>
      <c r="AB35" s="66"/>
      <c r="AD35" s="64">
        <f>(AD32-AD20)*12</f>
        <v>0</v>
      </c>
      <c r="AE35" s="65"/>
      <c r="AF35" s="66"/>
      <c r="AH35" s="64">
        <f>(AH32-AH20)*12</f>
        <v>0</v>
      </c>
      <c r="AI35" s="65"/>
      <c r="AJ35" s="66"/>
      <c r="AL35" s="64">
        <f>(AL32-AL20)*12</f>
        <v>0</v>
      </c>
      <c r="AM35" s="65"/>
      <c r="AN35" s="66"/>
      <c r="AP35" s="76"/>
      <c r="AQ35" s="76"/>
      <c r="AR35" s="76"/>
      <c r="AS35" s="76"/>
      <c r="AT35" s="76"/>
      <c r="AU35" s="76"/>
      <c r="AW35" s="38"/>
      <c r="AX35" s="38"/>
      <c r="AY35" s="38"/>
      <c r="AZ35" s="38"/>
      <c r="BA35" s="38"/>
      <c r="BB35" s="38"/>
    </row>
    <row r="36" spans="2:54" x14ac:dyDescent="0.25">
      <c r="AP36" s="76"/>
      <c r="AQ36" s="76"/>
      <c r="AR36" s="76"/>
      <c r="AS36" s="76"/>
      <c r="AT36" s="76"/>
      <c r="AU36" s="76"/>
      <c r="AW36" s="38"/>
      <c r="AX36" s="38"/>
      <c r="AY36" s="38"/>
      <c r="AZ36" s="38"/>
      <c r="BA36" s="38"/>
      <c r="BB36" s="38"/>
    </row>
    <row r="37" spans="2:54" ht="18.75" x14ac:dyDescent="0.3">
      <c r="B37" s="23" t="s">
        <v>26</v>
      </c>
      <c r="F37" s="23" t="s">
        <v>26</v>
      </c>
      <c r="J37" s="23" t="s">
        <v>26</v>
      </c>
      <c r="N37" s="23" t="s">
        <v>26</v>
      </c>
      <c r="R37" s="23" t="s">
        <v>26</v>
      </c>
      <c r="V37" s="23" t="s">
        <v>26</v>
      </c>
      <c r="Z37" s="23" t="s">
        <v>26</v>
      </c>
      <c r="AD37" s="23" t="s">
        <v>26</v>
      </c>
      <c r="AH37" s="23" t="s">
        <v>26</v>
      </c>
      <c r="AL37" s="23" t="s">
        <v>26</v>
      </c>
    </row>
    <row r="38" spans="2:54" x14ac:dyDescent="0.25">
      <c r="B38" s="32" t="s">
        <v>11</v>
      </c>
      <c r="F38" s="32" t="s">
        <v>11</v>
      </c>
      <c r="J38" s="32" t="s">
        <v>11</v>
      </c>
      <c r="N38" s="32" t="s">
        <v>11</v>
      </c>
      <c r="R38" s="32" t="s">
        <v>11</v>
      </c>
      <c r="V38" s="32" t="s">
        <v>11</v>
      </c>
      <c r="Z38" s="32" t="s">
        <v>11</v>
      </c>
      <c r="AD38" s="32" t="s">
        <v>11</v>
      </c>
      <c r="AH38" s="32" t="s">
        <v>11</v>
      </c>
      <c r="AL38" s="32" t="s">
        <v>11</v>
      </c>
    </row>
    <row r="39" spans="2:54" ht="15" customHeight="1" x14ac:dyDescent="0.25">
      <c r="B39" s="33" t="s">
        <v>12</v>
      </c>
      <c r="D39" s="43">
        <v>0</v>
      </c>
      <c r="F39" s="33" t="s">
        <v>12</v>
      </c>
      <c r="H39" s="43">
        <v>0</v>
      </c>
      <c r="J39" s="33" t="s">
        <v>12</v>
      </c>
      <c r="L39" s="43">
        <v>0</v>
      </c>
      <c r="N39" s="33" t="s">
        <v>12</v>
      </c>
      <c r="P39" s="43">
        <v>0</v>
      </c>
      <c r="R39" s="33" t="s">
        <v>12</v>
      </c>
      <c r="T39" s="43">
        <v>0</v>
      </c>
      <c r="V39" s="33" t="s">
        <v>12</v>
      </c>
      <c r="X39" s="43">
        <v>0</v>
      </c>
      <c r="Z39" s="33" t="s">
        <v>12</v>
      </c>
      <c r="AB39" s="43">
        <v>0</v>
      </c>
      <c r="AD39" s="33" t="s">
        <v>12</v>
      </c>
      <c r="AF39" s="43">
        <v>0</v>
      </c>
      <c r="AH39" s="33" t="s">
        <v>12</v>
      </c>
      <c r="AJ39" s="43">
        <v>0</v>
      </c>
      <c r="AL39" s="33" t="s">
        <v>12</v>
      </c>
      <c r="AN39" s="43">
        <v>0</v>
      </c>
      <c r="AP39" s="76" t="s">
        <v>32</v>
      </c>
      <c r="AQ39" s="76"/>
      <c r="AR39" s="76"/>
      <c r="AS39" s="76"/>
      <c r="AT39" s="76"/>
      <c r="AU39" s="76"/>
    </row>
    <row r="40" spans="2:54" x14ac:dyDescent="0.25">
      <c r="B40" s="33" t="s">
        <v>13</v>
      </c>
      <c r="D40" s="43">
        <v>0</v>
      </c>
      <c r="F40" s="33" t="s">
        <v>13</v>
      </c>
      <c r="H40" s="43">
        <v>0</v>
      </c>
      <c r="J40" s="33" t="s">
        <v>13</v>
      </c>
      <c r="L40" s="43">
        <v>0</v>
      </c>
      <c r="N40" s="33" t="s">
        <v>13</v>
      </c>
      <c r="P40" s="43">
        <v>0</v>
      </c>
      <c r="R40" s="33" t="s">
        <v>13</v>
      </c>
      <c r="T40" s="43">
        <v>0</v>
      </c>
      <c r="V40" s="33" t="s">
        <v>13</v>
      </c>
      <c r="X40" s="43">
        <v>0</v>
      </c>
      <c r="Z40" s="33" t="s">
        <v>13</v>
      </c>
      <c r="AB40" s="43">
        <v>0</v>
      </c>
      <c r="AD40" s="33" t="s">
        <v>13</v>
      </c>
      <c r="AF40" s="43">
        <v>0</v>
      </c>
      <c r="AH40" s="33" t="s">
        <v>13</v>
      </c>
      <c r="AJ40" s="43">
        <v>0</v>
      </c>
      <c r="AL40" s="33" t="s">
        <v>13</v>
      </c>
      <c r="AN40" s="43">
        <v>0</v>
      </c>
      <c r="AP40" s="76"/>
      <c r="AQ40" s="76"/>
      <c r="AR40" s="76"/>
      <c r="AS40" s="76"/>
      <c r="AT40" s="76"/>
      <c r="AU40" s="76"/>
    </row>
    <row r="41" spans="2:54" x14ac:dyDescent="0.25">
      <c r="B41" s="33" t="s">
        <v>14</v>
      </c>
      <c r="D41" s="43">
        <v>0</v>
      </c>
      <c r="F41" s="33" t="s">
        <v>14</v>
      </c>
      <c r="H41" s="43">
        <v>0</v>
      </c>
      <c r="J41" s="33" t="s">
        <v>14</v>
      </c>
      <c r="L41" s="43">
        <v>0</v>
      </c>
      <c r="N41" s="33" t="s">
        <v>14</v>
      </c>
      <c r="P41" s="43">
        <v>0</v>
      </c>
      <c r="R41" s="33" t="s">
        <v>14</v>
      </c>
      <c r="T41" s="43">
        <v>0</v>
      </c>
      <c r="V41" s="33" t="s">
        <v>14</v>
      </c>
      <c r="X41" s="43">
        <v>0</v>
      </c>
      <c r="Z41" s="33" t="s">
        <v>14</v>
      </c>
      <c r="AB41" s="43">
        <v>0</v>
      </c>
      <c r="AD41" s="33" t="s">
        <v>14</v>
      </c>
      <c r="AF41" s="43">
        <v>0</v>
      </c>
      <c r="AH41" s="33" t="s">
        <v>14</v>
      </c>
      <c r="AJ41" s="43">
        <v>0</v>
      </c>
      <c r="AL41" s="33" t="s">
        <v>14</v>
      </c>
      <c r="AN41" s="43">
        <v>0</v>
      </c>
      <c r="AP41" s="76"/>
      <c r="AQ41" s="76"/>
      <c r="AR41" s="76"/>
      <c r="AS41" s="76"/>
      <c r="AT41" s="76"/>
      <c r="AU41" s="76"/>
    </row>
    <row r="42" spans="2:54" x14ac:dyDescent="0.25">
      <c r="B42" s="33" t="s">
        <v>15</v>
      </c>
      <c r="D42" s="43">
        <v>0</v>
      </c>
      <c r="F42" s="33" t="s">
        <v>15</v>
      </c>
      <c r="H42" s="43">
        <v>0</v>
      </c>
      <c r="J42" s="33" t="s">
        <v>15</v>
      </c>
      <c r="L42" s="43">
        <v>0</v>
      </c>
      <c r="N42" s="33" t="s">
        <v>15</v>
      </c>
      <c r="P42" s="43">
        <v>0</v>
      </c>
      <c r="R42" s="33" t="s">
        <v>15</v>
      </c>
      <c r="T42" s="43">
        <v>0</v>
      </c>
      <c r="V42" s="33" t="s">
        <v>15</v>
      </c>
      <c r="X42" s="43">
        <v>0</v>
      </c>
      <c r="Z42" s="33" t="s">
        <v>15</v>
      </c>
      <c r="AB42" s="43">
        <v>0</v>
      </c>
      <c r="AD42" s="33" t="s">
        <v>15</v>
      </c>
      <c r="AF42" s="43">
        <v>0</v>
      </c>
      <c r="AH42" s="33" t="s">
        <v>15</v>
      </c>
      <c r="AJ42" s="43">
        <v>0</v>
      </c>
      <c r="AL42" s="33" t="s">
        <v>15</v>
      </c>
      <c r="AN42" s="43">
        <v>0</v>
      </c>
      <c r="AP42" s="76"/>
      <c r="AQ42" s="76"/>
      <c r="AR42" s="76"/>
      <c r="AS42" s="76"/>
      <c r="AT42" s="76"/>
      <c r="AU42" s="76"/>
    </row>
    <row r="43" spans="2:54" x14ac:dyDescent="0.25">
      <c r="B43" s="33" t="s">
        <v>16</v>
      </c>
      <c r="D43" s="43">
        <v>0</v>
      </c>
      <c r="F43" s="33" t="s">
        <v>16</v>
      </c>
      <c r="H43" s="43">
        <v>0</v>
      </c>
      <c r="J43" s="33" t="s">
        <v>16</v>
      </c>
      <c r="L43" s="43">
        <v>0</v>
      </c>
      <c r="N43" s="33" t="s">
        <v>16</v>
      </c>
      <c r="P43" s="43">
        <v>0</v>
      </c>
      <c r="R43" s="33" t="s">
        <v>16</v>
      </c>
      <c r="T43" s="43">
        <v>0</v>
      </c>
      <c r="V43" s="33" t="s">
        <v>16</v>
      </c>
      <c r="X43" s="43">
        <v>0</v>
      </c>
      <c r="Z43" s="33" t="s">
        <v>16</v>
      </c>
      <c r="AB43" s="43">
        <v>0</v>
      </c>
      <c r="AD43" s="33" t="s">
        <v>16</v>
      </c>
      <c r="AF43" s="43">
        <v>0</v>
      </c>
      <c r="AH43" s="33" t="s">
        <v>16</v>
      </c>
      <c r="AJ43" s="43">
        <v>0</v>
      </c>
      <c r="AL43" s="33" t="s">
        <v>16</v>
      </c>
      <c r="AN43" s="43">
        <v>0</v>
      </c>
      <c r="AP43" s="76"/>
      <c r="AQ43" s="76"/>
      <c r="AR43" s="76"/>
      <c r="AS43" s="76"/>
      <c r="AT43" s="76"/>
      <c r="AU43" s="76"/>
    </row>
    <row r="44" spans="2:54" x14ac:dyDescent="0.25">
      <c r="B44" s="33" t="s">
        <v>17</v>
      </c>
      <c r="D44" s="43">
        <v>0</v>
      </c>
      <c r="F44" s="33" t="s">
        <v>17</v>
      </c>
      <c r="H44" s="43">
        <v>0</v>
      </c>
      <c r="J44" s="33" t="s">
        <v>17</v>
      </c>
      <c r="L44" s="43">
        <v>0</v>
      </c>
      <c r="N44" s="33" t="s">
        <v>17</v>
      </c>
      <c r="P44" s="43">
        <v>0</v>
      </c>
      <c r="R44" s="33" t="s">
        <v>17</v>
      </c>
      <c r="T44" s="43">
        <v>0</v>
      </c>
      <c r="V44" s="33" t="s">
        <v>17</v>
      </c>
      <c r="X44" s="43">
        <v>0</v>
      </c>
      <c r="Z44" s="33" t="s">
        <v>17</v>
      </c>
      <c r="AB44" s="43">
        <v>0</v>
      </c>
      <c r="AD44" s="33" t="s">
        <v>17</v>
      </c>
      <c r="AF44" s="43">
        <v>0</v>
      </c>
      <c r="AH44" s="33" t="s">
        <v>17</v>
      </c>
      <c r="AJ44" s="43">
        <v>0</v>
      </c>
      <c r="AL44" s="33" t="s">
        <v>17</v>
      </c>
      <c r="AN44" s="43">
        <v>0</v>
      </c>
      <c r="AP44" s="76"/>
      <c r="AQ44" s="76"/>
      <c r="AR44" s="76"/>
      <c r="AS44" s="76"/>
      <c r="AT44" s="76"/>
      <c r="AU44" s="76"/>
    </row>
    <row r="45" spans="2:54" x14ac:dyDescent="0.25">
      <c r="B45" s="33" t="s">
        <v>18</v>
      </c>
      <c r="D45" s="43">
        <v>0</v>
      </c>
      <c r="F45" s="33" t="s">
        <v>18</v>
      </c>
      <c r="H45" s="43">
        <v>0</v>
      </c>
      <c r="J45" s="33" t="s">
        <v>18</v>
      </c>
      <c r="L45" s="43">
        <v>0</v>
      </c>
      <c r="N45" s="33" t="s">
        <v>18</v>
      </c>
      <c r="P45" s="43">
        <v>0</v>
      </c>
      <c r="R45" s="33" t="s">
        <v>18</v>
      </c>
      <c r="T45" s="43">
        <v>0</v>
      </c>
      <c r="V45" s="33" t="s">
        <v>18</v>
      </c>
      <c r="X45" s="43">
        <v>0</v>
      </c>
      <c r="Z45" s="33" t="s">
        <v>18</v>
      </c>
      <c r="AB45" s="43">
        <v>0</v>
      </c>
      <c r="AD45" s="33" t="s">
        <v>18</v>
      </c>
      <c r="AF45" s="43">
        <v>0</v>
      </c>
      <c r="AH45" s="33" t="s">
        <v>18</v>
      </c>
      <c r="AJ45" s="43">
        <v>0</v>
      </c>
      <c r="AL45" s="33" t="s">
        <v>18</v>
      </c>
      <c r="AN45" s="43">
        <v>0</v>
      </c>
      <c r="AP45" s="76"/>
      <c r="AQ45" s="76"/>
      <c r="AR45" s="76"/>
      <c r="AS45" s="76"/>
      <c r="AT45" s="76"/>
      <c r="AU45" s="76"/>
    </row>
    <row r="46" spans="2:54" x14ac:dyDescent="0.25">
      <c r="B46" s="34"/>
      <c r="F46" s="34"/>
      <c r="J46" s="34"/>
      <c r="N46" s="34"/>
      <c r="R46" s="34"/>
      <c r="V46" s="34"/>
      <c r="Z46" s="34"/>
      <c r="AD46" s="34"/>
      <c r="AH46" s="34"/>
      <c r="AL46" s="34"/>
      <c r="AP46" s="76"/>
      <c r="AQ46" s="76"/>
      <c r="AR46" s="76"/>
      <c r="AS46" s="76"/>
      <c r="AT46" s="76"/>
      <c r="AU46" s="76"/>
    </row>
    <row r="47" spans="2:54" x14ac:dyDescent="0.25">
      <c r="B47" s="35" t="s">
        <v>19</v>
      </c>
      <c r="F47" s="35" t="s">
        <v>19</v>
      </c>
      <c r="J47" s="35" t="s">
        <v>19</v>
      </c>
      <c r="N47" s="35" t="s">
        <v>19</v>
      </c>
      <c r="R47" s="35" t="s">
        <v>19</v>
      </c>
      <c r="V47" s="35" t="s">
        <v>19</v>
      </c>
      <c r="Z47" s="35" t="s">
        <v>19</v>
      </c>
      <c r="AD47" s="35" t="s">
        <v>19</v>
      </c>
      <c r="AH47" s="35" t="s">
        <v>19</v>
      </c>
      <c r="AL47" s="35" t="s">
        <v>19</v>
      </c>
    </row>
    <row r="48" spans="2:54" x14ac:dyDescent="0.25">
      <c r="B48" s="36" t="s">
        <v>12</v>
      </c>
      <c r="D48" s="43">
        <v>0</v>
      </c>
      <c r="F48" s="36" t="s">
        <v>12</v>
      </c>
      <c r="H48" s="43">
        <f>D48</f>
        <v>0</v>
      </c>
      <c r="J48" s="36" t="s">
        <v>12</v>
      </c>
      <c r="L48" s="43">
        <f>H48</f>
        <v>0</v>
      </c>
      <c r="N48" s="36" t="s">
        <v>12</v>
      </c>
      <c r="P48" s="43">
        <f t="shared" ref="P48:P54" si="20">L48</f>
        <v>0</v>
      </c>
      <c r="R48" s="36" t="s">
        <v>12</v>
      </c>
      <c r="T48" s="43">
        <f>P48</f>
        <v>0</v>
      </c>
      <c r="V48" s="36" t="s">
        <v>12</v>
      </c>
      <c r="X48" s="43">
        <f>T48</f>
        <v>0</v>
      </c>
      <c r="Z48" s="36" t="s">
        <v>12</v>
      </c>
      <c r="AB48" s="43">
        <f t="shared" ref="AB48:AB54" si="21">X48</f>
        <v>0</v>
      </c>
      <c r="AD48" s="36" t="s">
        <v>12</v>
      </c>
      <c r="AF48" s="43">
        <f>AB48</f>
        <v>0</v>
      </c>
      <c r="AH48" s="36" t="s">
        <v>12</v>
      </c>
      <c r="AJ48" s="43">
        <f>AF48</f>
        <v>0</v>
      </c>
      <c r="AL48" s="36" t="s">
        <v>12</v>
      </c>
      <c r="AN48" s="43">
        <f>AJ48</f>
        <v>0</v>
      </c>
    </row>
    <row r="49" spans="2:40" x14ac:dyDescent="0.25">
      <c r="B49" s="36" t="s">
        <v>13</v>
      </c>
      <c r="D49" s="43">
        <v>0</v>
      </c>
      <c r="F49" s="36" t="s">
        <v>13</v>
      </c>
      <c r="H49" s="43">
        <f t="shared" ref="H49:H54" si="22">D49</f>
        <v>0</v>
      </c>
      <c r="J49" s="36" t="s">
        <v>13</v>
      </c>
      <c r="L49" s="43">
        <f t="shared" ref="L49:L54" si="23">H49</f>
        <v>0</v>
      </c>
      <c r="N49" s="36" t="s">
        <v>13</v>
      </c>
      <c r="P49" s="43">
        <f t="shared" si="20"/>
        <v>0</v>
      </c>
      <c r="R49" s="36" t="s">
        <v>13</v>
      </c>
      <c r="T49" s="43">
        <f t="shared" ref="T49:T54" si="24">P49</f>
        <v>0</v>
      </c>
      <c r="V49" s="36" t="s">
        <v>13</v>
      </c>
      <c r="X49" s="43">
        <f t="shared" ref="X49:X54" si="25">T49</f>
        <v>0</v>
      </c>
      <c r="Z49" s="36" t="s">
        <v>13</v>
      </c>
      <c r="AB49" s="43">
        <f t="shared" si="21"/>
        <v>0</v>
      </c>
      <c r="AD49" s="36" t="s">
        <v>13</v>
      </c>
      <c r="AF49" s="43">
        <f t="shared" ref="AF49:AF54" si="26">AB49</f>
        <v>0</v>
      </c>
      <c r="AH49" s="36" t="s">
        <v>13</v>
      </c>
      <c r="AJ49" s="43">
        <f t="shared" ref="AJ49:AJ54" si="27">AF49</f>
        <v>0</v>
      </c>
      <c r="AL49" s="36" t="s">
        <v>13</v>
      </c>
      <c r="AN49" s="43">
        <f t="shared" ref="AN49:AN54" si="28">AJ49</f>
        <v>0</v>
      </c>
    </row>
    <row r="50" spans="2:40" x14ac:dyDescent="0.25">
      <c r="B50" s="36" t="s">
        <v>14</v>
      </c>
      <c r="D50" s="43">
        <v>0</v>
      </c>
      <c r="F50" s="36" t="s">
        <v>14</v>
      </c>
      <c r="H50" s="43">
        <f t="shared" si="22"/>
        <v>0</v>
      </c>
      <c r="J50" s="36" t="s">
        <v>14</v>
      </c>
      <c r="L50" s="43">
        <f t="shared" si="23"/>
        <v>0</v>
      </c>
      <c r="N50" s="36" t="s">
        <v>14</v>
      </c>
      <c r="P50" s="43">
        <f t="shared" si="20"/>
        <v>0</v>
      </c>
      <c r="R50" s="36" t="s">
        <v>14</v>
      </c>
      <c r="T50" s="43">
        <f t="shared" si="24"/>
        <v>0</v>
      </c>
      <c r="V50" s="36" t="s">
        <v>14</v>
      </c>
      <c r="X50" s="43">
        <f t="shared" si="25"/>
        <v>0</v>
      </c>
      <c r="Z50" s="36" t="s">
        <v>14</v>
      </c>
      <c r="AB50" s="43">
        <f t="shared" si="21"/>
        <v>0</v>
      </c>
      <c r="AD50" s="36" t="s">
        <v>14</v>
      </c>
      <c r="AF50" s="43">
        <f t="shared" si="26"/>
        <v>0</v>
      </c>
      <c r="AH50" s="36" t="s">
        <v>14</v>
      </c>
      <c r="AJ50" s="43">
        <f t="shared" si="27"/>
        <v>0</v>
      </c>
      <c r="AL50" s="36" t="s">
        <v>14</v>
      </c>
      <c r="AN50" s="43">
        <f t="shared" si="28"/>
        <v>0</v>
      </c>
    </row>
    <row r="51" spans="2:40" x14ac:dyDescent="0.25">
      <c r="B51" s="36" t="s">
        <v>15</v>
      </c>
      <c r="D51" s="43">
        <v>0</v>
      </c>
      <c r="F51" s="36" t="s">
        <v>15</v>
      </c>
      <c r="H51" s="43">
        <f t="shared" si="22"/>
        <v>0</v>
      </c>
      <c r="J51" s="36" t="s">
        <v>15</v>
      </c>
      <c r="L51" s="43">
        <f t="shared" si="23"/>
        <v>0</v>
      </c>
      <c r="N51" s="36" t="s">
        <v>15</v>
      </c>
      <c r="P51" s="43">
        <f t="shared" si="20"/>
        <v>0</v>
      </c>
      <c r="R51" s="36" t="s">
        <v>15</v>
      </c>
      <c r="T51" s="43">
        <f t="shared" si="24"/>
        <v>0</v>
      </c>
      <c r="V51" s="36" t="s">
        <v>15</v>
      </c>
      <c r="X51" s="43">
        <f t="shared" si="25"/>
        <v>0</v>
      </c>
      <c r="Z51" s="36" t="s">
        <v>15</v>
      </c>
      <c r="AB51" s="43">
        <f t="shared" si="21"/>
        <v>0</v>
      </c>
      <c r="AD51" s="36" t="s">
        <v>15</v>
      </c>
      <c r="AF51" s="43">
        <f t="shared" si="26"/>
        <v>0</v>
      </c>
      <c r="AH51" s="36" t="s">
        <v>15</v>
      </c>
      <c r="AJ51" s="43">
        <f t="shared" si="27"/>
        <v>0</v>
      </c>
      <c r="AL51" s="36" t="s">
        <v>15</v>
      </c>
      <c r="AN51" s="43">
        <f t="shared" si="28"/>
        <v>0</v>
      </c>
    </row>
    <row r="52" spans="2:40" x14ac:dyDescent="0.25">
      <c r="B52" s="36" t="s">
        <v>16</v>
      </c>
      <c r="D52" s="43">
        <v>0</v>
      </c>
      <c r="F52" s="36" t="s">
        <v>16</v>
      </c>
      <c r="H52" s="43">
        <f t="shared" si="22"/>
        <v>0</v>
      </c>
      <c r="J52" s="36" t="s">
        <v>16</v>
      </c>
      <c r="L52" s="43">
        <f t="shared" si="23"/>
        <v>0</v>
      </c>
      <c r="N52" s="36" t="s">
        <v>16</v>
      </c>
      <c r="P52" s="43">
        <f t="shared" si="20"/>
        <v>0</v>
      </c>
      <c r="R52" s="36" t="s">
        <v>16</v>
      </c>
      <c r="T52" s="43">
        <f t="shared" si="24"/>
        <v>0</v>
      </c>
      <c r="V52" s="36" t="s">
        <v>16</v>
      </c>
      <c r="X52" s="43">
        <f t="shared" si="25"/>
        <v>0</v>
      </c>
      <c r="Z52" s="36" t="s">
        <v>16</v>
      </c>
      <c r="AB52" s="43">
        <f t="shared" si="21"/>
        <v>0</v>
      </c>
      <c r="AD52" s="36" t="s">
        <v>16</v>
      </c>
      <c r="AF52" s="43">
        <f t="shared" si="26"/>
        <v>0</v>
      </c>
      <c r="AH52" s="36" t="s">
        <v>16</v>
      </c>
      <c r="AJ52" s="43">
        <f t="shared" si="27"/>
        <v>0</v>
      </c>
      <c r="AL52" s="36" t="s">
        <v>16</v>
      </c>
      <c r="AN52" s="43">
        <f t="shared" si="28"/>
        <v>0</v>
      </c>
    </row>
    <row r="53" spans="2:40" x14ac:dyDescent="0.25">
      <c r="B53" s="36" t="s">
        <v>17</v>
      </c>
      <c r="D53" s="43">
        <v>0</v>
      </c>
      <c r="F53" s="36" t="s">
        <v>17</v>
      </c>
      <c r="H53" s="43">
        <f t="shared" si="22"/>
        <v>0</v>
      </c>
      <c r="J53" s="36" t="s">
        <v>17</v>
      </c>
      <c r="L53" s="43">
        <f t="shared" si="23"/>
        <v>0</v>
      </c>
      <c r="N53" s="36" t="s">
        <v>17</v>
      </c>
      <c r="P53" s="43">
        <f t="shared" si="20"/>
        <v>0</v>
      </c>
      <c r="R53" s="36" t="s">
        <v>17</v>
      </c>
      <c r="T53" s="43">
        <f t="shared" si="24"/>
        <v>0</v>
      </c>
      <c r="V53" s="36" t="s">
        <v>17</v>
      </c>
      <c r="X53" s="43">
        <f t="shared" si="25"/>
        <v>0</v>
      </c>
      <c r="Z53" s="36" t="s">
        <v>17</v>
      </c>
      <c r="AB53" s="43">
        <f t="shared" si="21"/>
        <v>0</v>
      </c>
      <c r="AD53" s="36" t="s">
        <v>17</v>
      </c>
      <c r="AF53" s="43">
        <f t="shared" si="26"/>
        <v>0</v>
      </c>
      <c r="AH53" s="36" t="s">
        <v>17</v>
      </c>
      <c r="AJ53" s="43">
        <f t="shared" si="27"/>
        <v>0</v>
      </c>
      <c r="AL53" s="36" t="s">
        <v>17</v>
      </c>
      <c r="AN53" s="43">
        <f t="shared" si="28"/>
        <v>0</v>
      </c>
    </row>
    <row r="54" spans="2:40" x14ac:dyDescent="0.25">
      <c r="B54" s="36" t="s">
        <v>18</v>
      </c>
      <c r="D54" s="43">
        <v>0</v>
      </c>
      <c r="F54" s="36" t="s">
        <v>18</v>
      </c>
      <c r="H54" s="43">
        <f t="shared" si="22"/>
        <v>0</v>
      </c>
      <c r="J54" s="36" t="s">
        <v>18</v>
      </c>
      <c r="L54" s="43">
        <f t="shared" si="23"/>
        <v>0</v>
      </c>
      <c r="N54" s="36" t="s">
        <v>18</v>
      </c>
      <c r="P54" s="43">
        <f t="shared" si="20"/>
        <v>0</v>
      </c>
      <c r="R54" s="36" t="s">
        <v>18</v>
      </c>
      <c r="T54" s="43">
        <f t="shared" si="24"/>
        <v>0</v>
      </c>
      <c r="V54" s="36" t="s">
        <v>18</v>
      </c>
      <c r="X54" s="43">
        <f t="shared" si="25"/>
        <v>0</v>
      </c>
      <c r="Z54" s="36" t="s">
        <v>18</v>
      </c>
      <c r="AB54" s="43">
        <f t="shared" si="21"/>
        <v>0</v>
      </c>
      <c r="AD54" s="36" t="s">
        <v>18</v>
      </c>
      <c r="AF54" s="43">
        <f t="shared" si="26"/>
        <v>0</v>
      </c>
      <c r="AH54" s="36" t="s">
        <v>18</v>
      </c>
      <c r="AJ54" s="43">
        <f t="shared" si="27"/>
        <v>0</v>
      </c>
      <c r="AL54" s="36" t="s">
        <v>18</v>
      </c>
      <c r="AN54" s="43">
        <f t="shared" si="28"/>
        <v>0</v>
      </c>
    </row>
    <row r="55" spans="2:40" x14ac:dyDescent="0.25">
      <c r="B55" s="34"/>
      <c r="F55" s="34"/>
      <c r="J55" s="34"/>
      <c r="N55" s="34"/>
      <c r="R55" s="34"/>
      <c r="V55" s="34"/>
      <c r="Z55" s="34"/>
      <c r="AD55" s="34"/>
      <c r="AH55" s="34"/>
      <c r="AL55" s="34"/>
    </row>
    <row r="56" spans="2:40" x14ac:dyDescent="0.25">
      <c r="B56" s="35" t="s">
        <v>33</v>
      </c>
      <c r="F56" s="35" t="s">
        <v>33</v>
      </c>
      <c r="J56" s="35" t="s">
        <v>33</v>
      </c>
      <c r="N56" s="35" t="s">
        <v>33</v>
      </c>
      <c r="R56" s="35" t="s">
        <v>33</v>
      </c>
      <c r="V56" s="35" t="s">
        <v>33</v>
      </c>
      <c r="Z56" s="35" t="s">
        <v>33</v>
      </c>
      <c r="AD56" s="35" t="s">
        <v>33</v>
      </c>
      <c r="AH56" s="35" t="s">
        <v>33</v>
      </c>
      <c r="AL56" s="35" t="s">
        <v>33</v>
      </c>
    </row>
    <row r="57" spans="2:40" x14ac:dyDescent="0.25">
      <c r="B57" s="36" t="s">
        <v>12</v>
      </c>
      <c r="D57" s="43">
        <v>0</v>
      </c>
      <c r="F57" s="36" t="s">
        <v>12</v>
      </c>
      <c r="H57" s="43">
        <f>D57</f>
        <v>0</v>
      </c>
      <c r="J57" s="36" t="s">
        <v>12</v>
      </c>
      <c r="L57" s="43">
        <f>H57</f>
        <v>0</v>
      </c>
      <c r="N57" s="36" t="s">
        <v>12</v>
      </c>
      <c r="P57" s="43">
        <f t="shared" ref="P57:P63" si="29">L57</f>
        <v>0</v>
      </c>
      <c r="R57" s="36" t="s">
        <v>12</v>
      </c>
      <c r="T57" s="43">
        <f>P57</f>
        <v>0</v>
      </c>
      <c r="V57" s="36" t="s">
        <v>12</v>
      </c>
      <c r="X57" s="43">
        <f>T57</f>
        <v>0</v>
      </c>
      <c r="Z57" s="36" t="s">
        <v>12</v>
      </c>
      <c r="AB57" s="43">
        <f t="shared" ref="AB57:AB63" si="30">X57</f>
        <v>0</v>
      </c>
      <c r="AD57" s="36" t="s">
        <v>12</v>
      </c>
      <c r="AF57" s="43">
        <f>AB57</f>
        <v>0</v>
      </c>
      <c r="AH57" s="36" t="s">
        <v>12</v>
      </c>
      <c r="AJ57" s="43">
        <f>AF57</f>
        <v>0</v>
      </c>
      <c r="AL57" s="36" t="s">
        <v>12</v>
      </c>
      <c r="AN57" s="43">
        <f>AJ57</f>
        <v>0</v>
      </c>
    </row>
    <row r="58" spans="2:40" x14ac:dyDescent="0.25">
      <c r="B58" s="36" t="s">
        <v>13</v>
      </c>
      <c r="D58" s="43">
        <v>0</v>
      </c>
      <c r="F58" s="36" t="s">
        <v>13</v>
      </c>
      <c r="H58" s="43">
        <f t="shared" ref="H58:H63" si="31">D58</f>
        <v>0</v>
      </c>
      <c r="J58" s="36" t="s">
        <v>13</v>
      </c>
      <c r="L58" s="43">
        <f t="shared" ref="L58:L63" si="32">H58</f>
        <v>0</v>
      </c>
      <c r="N58" s="36" t="s">
        <v>13</v>
      </c>
      <c r="P58" s="43">
        <f t="shared" si="29"/>
        <v>0</v>
      </c>
      <c r="R58" s="36" t="s">
        <v>13</v>
      </c>
      <c r="T58" s="43">
        <f t="shared" ref="T58:T63" si="33">P58</f>
        <v>0</v>
      </c>
      <c r="V58" s="36" t="s">
        <v>13</v>
      </c>
      <c r="X58" s="43">
        <f t="shared" ref="X58:X63" si="34">T58</f>
        <v>0</v>
      </c>
      <c r="Z58" s="36" t="s">
        <v>13</v>
      </c>
      <c r="AB58" s="43">
        <f t="shared" si="30"/>
        <v>0</v>
      </c>
      <c r="AD58" s="36" t="s">
        <v>13</v>
      </c>
      <c r="AF58" s="43">
        <f t="shared" ref="AF58:AF63" si="35">AB58</f>
        <v>0</v>
      </c>
      <c r="AH58" s="36" t="s">
        <v>13</v>
      </c>
      <c r="AJ58" s="43">
        <f t="shared" ref="AJ58:AJ63" si="36">AF58</f>
        <v>0</v>
      </c>
      <c r="AL58" s="36" t="s">
        <v>13</v>
      </c>
      <c r="AN58" s="43">
        <f t="shared" ref="AN58:AN63" si="37">AJ58</f>
        <v>0</v>
      </c>
    </row>
    <row r="59" spans="2:40" x14ac:dyDescent="0.25">
      <c r="B59" s="36" t="s">
        <v>14</v>
      </c>
      <c r="D59" s="43">
        <v>0</v>
      </c>
      <c r="F59" s="36" t="s">
        <v>14</v>
      </c>
      <c r="H59" s="43">
        <f t="shared" si="31"/>
        <v>0</v>
      </c>
      <c r="J59" s="36" t="s">
        <v>14</v>
      </c>
      <c r="L59" s="43">
        <f t="shared" si="32"/>
        <v>0</v>
      </c>
      <c r="N59" s="36" t="s">
        <v>14</v>
      </c>
      <c r="P59" s="43">
        <f t="shared" si="29"/>
        <v>0</v>
      </c>
      <c r="R59" s="36" t="s">
        <v>14</v>
      </c>
      <c r="T59" s="43">
        <f t="shared" si="33"/>
        <v>0</v>
      </c>
      <c r="V59" s="36" t="s">
        <v>14</v>
      </c>
      <c r="X59" s="43">
        <f t="shared" si="34"/>
        <v>0</v>
      </c>
      <c r="Z59" s="36" t="s">
        <v>14</v>
      </c>
      <c r="AB59" s="43">
        <f t="shared" si="30"/>
        <v>0</v>
      </c>
      <c r="AD59" s="36" t="s">
        <v>14</v>
      </c>
      <c r="AF59" s="43">
        <f t="shared" si="35"/>
        <v>0</v>
      </c>
      <c r="AH59" s="36" t="s">
        <v>14</v>
      </c>
      <c r="AJ59" s="43">
        <f t="shared" si="36"/>
        <v>0</v>
      </c>
      <c r="AL59" s="36" t="s">
        <v>14</v>
      </c>
      <c r="AN59" s="43">
        <f t="shared" si="37"/>
        <v>0</v>
      </c>
    </row>
    <row r="60" spans="2:40" x14ac:dyDescent="0.25">
      <c r="B60" s="36" t="s">
        <v>15</v>
      </c>
      <c r="D60" s="43">
        <v>0</v>
      </c>
      <c r="F60" s="36" t="s">
        <v>15</v>
      </c>
      <c r="H60" s="43">
        <f t="shared" si="31"/>
        <v>0</v>
      </c>
      <c r="J60" s="36" t="s">
        <v>15</v>
      </c>
      <c r="L60" s="43">
        <f t="shared" si="32"/>
        <v>0</v>
      </c>
      <c r="N60" s="36" t="s">
        <v>15</v>
      </c>
      <c r="P60" s="43">
        <f t="shared" si="29"/>
        <v>0</v>
      </c>
      <c r="R60" s="36" t="s">
        <v>15</v>
      </c>
      <c r="T60" s="43">
        <f t="shared" si="33"/>
        <v>0</v>
      </c>
      <c r="V60" s="36" t="s">
        <v>15</v>
      </c>
      <c r="X60" s="43">
        <f t="shared" si="34"/>
        <v>0</v>
      </c>
      <c r="Z60" s="36" t="s">
        <v>15</v>
      </c>
      <c r="AB60" s="43">
        <f t="shared" si="30"/>
        <v>0</v>
      </c>
      <c r="AD60" s="36" t="s">
        <v>15</v>
      </c>
      <c r="AF60" s="43">
        <f t="shared" si="35"/>
        <v>0</v>
      </c>
      <c r="AH60" s="36" t="s">
        <v>15</v>
      </c>
      <c r="AJ60" s="43">
        <f t="shared" si="36"/>
        <v>0</v>
      </c>
      <c r="AL60" s="36" t="s">
        <v>15</v>
      </c>
      <c r="AN60" s="43">
        <f t="shared" si="37"/>
        <v>0</v>
      </c>
    </row>
    <row r="61" spans="2:40" x14ac:dyDescent="0.25">
      <c r="B61" s="36" t="s">
        <v>16</v>
      </c>
      <c r="D61" s="43">
        <v>0</v>
      </c>
      <c r="F61" s="36" t="s">
        <v>16</v>
      </c>
      <c r="H61" s="43">
        <f t="shared" si="31"/>
        <v>0</v>
      </c>
      <c r="J61" s="36" t="s">
        <v>16</v>
      </c>
      <c r="L61" s="43">
        <f t="shared" si="32"/>
        <v>0</v>
      </c>
      <c r="N61" s="36" t="s">
        <v>16</v>
      </c>
      <c r="P61" s="43">
        <f t="shared" si="29"/>
        <v>0</v>
      </c>
      <c r="R61" s="36" t="s">
        <v>16</v>
      </c>
      <c r="T61" s="43">
        <f t="shared" si="33"/>
        <v>0</v>
      </c>
      <c r="V61" s="36" t="s">
        <v>16</v>
      </c>
      <c r="X61" s="43">
        <f t="shared" si="34"/>
        <v>0</v>
      </c>
      <c r="Z61" s="36" t="s">
        <v>16</v>
      </c>
      <c r="AB61" s="43">
        <f t="shared" si="30"/>
        <v>0</v>
      </c>
      <c r="AD61" s="36" t="s">
        <v>16</v>
      </c>
      <c r="AF61" s="43">
        <f t="shared" si="35"/>
        <v>0</v>
      </c>
      <c r="AH61" s="36" t="s">
        <v>16</v>
      </c>
      <c r="AJ61" s="43">
        <f t="shared" si="36"/>
        <v>0</v>
      </c>
      <c r="AL61" s="36" t="s">
        <v>16</v>
      </c>
      <c r="AN61" s="43">
        <f t="shared" si="37"/>
        <v>0</v>
      </c>
    </row>
    <row r="62" spans="2:40" x14ac:dyDescent="0.25">
      <c r="B62" s="36" t="s">
        <v>17</v>
      </c>
      <c r="D62" s="43">
        <v>0</v>
      </c>
      <c r="F62" s="36" t="s">
        <v>17</v>
      </c>
      <c r="H62" s="43">
        <f t="shared" si="31"/>
        <v>0</v>
      </c>
      <c r="J62" s="36" t="s">
        <v>17</v>
      </c>
      <c r="L62" s="43">
        <f t="shared" si="32"/>
        <v>0</v>
      </c>
      <c r="N62" s="36" t="s">
        <v>17</v>
      </c>
      <c r="P62" s="43">
        <f t="shared" si="29"/>
        <v>0</v>
      </c>
      <c r="R62" s="36" t="s">
        <v>17</v>
      </c>
      <c r="T62" s="43">
        <f t="shared" si="33"/>
        <v>0</v>
      </c>
      <c r="V62" s="36" t="s">
        <v>17</v>
      </c>
      <c r="X62" s="43">
        <f t="shared" si="34"/>
        <v>0</v>
      </c>
      <c r="Z62" s="36" t="s">
        <v>17</v>
      </c>
      <c r="AB62" s="43">
        <f t="shared" si="30"/>
        <v>0</v>
      </c>
      <c r="AD62" s="36" t="s">
        <v>17</v>
      </c>
      <c r="AF62" s="43">
        <f t="shared" si="35"/>
        <v>0</v>
      </c>
      <c r="AH62" s="36" t="s">
        <v>17</v>
      </c>
      <c r="AJ62" s="43">
        <f t="shared" si="36"/>
        <v>0</v>
      </c>
      <c r="AL62" s="36" t="s">
        <v>17</v>
      </c>
      <c r="AN62" s="43">
        <f t="shared" si="37"/>
        <v>0</v>
      </c>
    </row>
    <row r="63" spans="2:40" x14ac:dyDescent="0.25">
      <c r="B63" s="36" t="s">
        <v>18</v>
      </c>
      <c r="D63" s="43">
        <v>0</v>
      </c>
      <c r="F63" s="36" t="s">
        <v>18</v>
      </c>
      <c r="H63" s="43">
        <f t="shared" si="31"/>
        <v>0</v>
      </c>
      <c r="J63" s="36" t="s">
        <v>18</v>
      </c>
      <c r="L63" s="43">
        <f t="shared" si="32"/>
        <v>0</v>
      </c>
      <c r="N63" s="36" t="s">
        <v>18</v>
      </c>
      <c r="P63" s="43">
        <f t="shared" si="29"/>
        <v>0</v>
      </c>
      <c r="R63" s="36" t="s">
        <v>18</v>
      </c>
      <c r="T63" s="43">
        <f t="shared" si="33"/>
        <v>0</v>
      </c>
      <c r="V63" s="36" t="s">
        <v>18</v>
      </c>
      <c r="X63" s="43">
        <f t="shared" si="34"/>
        <v>0</v>
      </c>
      <c r="Z63" s="36" t="s">
        <v>18</v>
      </c>
      <c r="AB63" s="43">
        <f t="shared" si="30"/>
        <v>0</v>
      </c>
      <c r="AD63" s="36" t="s">
        <v>18</v>
      </c>
      <c r="AF63" s="43">
        <f t="shared" si="35"/>
        <v>0</v>
      </c>
      <c r="AH63" s="36" t="s">
        <v>18</v>
      </c>
      <c r="AJ63" s="43">
        <f t="shared" si="36"/>
        <v>0</v>
      </c>
      <c r="AL63" s="36" t="s">
        <v>18</v>
      </c>
      <c r="AN63" s="43">
        <f t="shared" si="37"/>
        <v>0</v>
      </c>
    </row>
    <row r="64" spans="2:40" x14ac:dyDescent="0.25">
      <c r="B64" s="34"/>
      <c r="F64" s="34"/>
      <c r="J64" s="34"/>
      <c r="N64" s="34"/>
      <c r="R64" s="34"/>
      <c r="V64" s="34"/>
      <c r="Z64" s="34"/>
      <c r="AD64" s="34"/>
      <c r="AH64" s="34"/>
      <c r="AL64" s="34"/>
    </row>
    <row r="65" spans="2:40" x14ac:dyDescent="0.25">
      <c r="B65" s="32" t="s">
        <v>20</v>
      </c>
      <c r="F65" s="32" t="s">
        <v>20</v>
      </c>
      <c r="J65" s="32" t="s">
        <v>20</v>
      </c>
      <c r="N65" s="32" t="s">
        <v>20</v>
      </c>
      <c r="R65" s="32" t="s">
        <v>20</v>
      </c>
      <c r="V65" s="32" t="s">
        <v>20</v>
      </c>
      <c r="Z65" s="32" t="s">
        <v>20</v>
      </c>
      <c r="AD65" s="32" t="s">
        <v>20</v>
      </c>
      <c r="AH65" s="32" t="s">
        <v>20</v>
      </c>
      <c r="AL65" s="32" t="s">
        <v>20</v>
      </c>
    </row>
    <row r="66" spans="2:40" x14ac:dyDescent="0.25">
      <c r="B66" s="33" t="s">
        <v>12</v>
      </c>
      <c r="D66" s="14">
        <f>MIN(D39,D48*1.1-D57)</f>
        <v>0</v>
      </c>
      <c r="F66" s="33" t="s">
        <v>12</v>
      </c>
      <c r="H66" s="14">
        <f>MIN(H39,H48*1.1-H57)</f>
        <v>0</v>
      </c>
      <c r="J66" s="33" t="s">
        <v>12</v>
      </c>
      <c r="L66" s="14">
        <f>MIN(L39,L48*1.1-L57)</f>
        <v>0</v>
      </c>
      <c r="N66" s="33" t="s">
        <v>12</v>
      </c>
      <c r="P66" s="14">
        <f>MIN(P39,P48*1.1-P57)</f>
        <v>0</v>
      </c>
      <c r="R66" s="33" t="s">
        <v>12</v>
      </c>
      <c r="T66" s="14">
        <f>MIN(T39,T48*1.1-T57)</f>
        <v>0</v>
      </c>
      <c r="V66" s="33" t="s">
        <v>12</v>
      </c>
      <c r="X66" s="14">
        <f>MIN(X39,X48*1.1)</f>
        <v>0</v>
      </c>
      <c r="Z66" s="33" t="s">
        <v>12</v>
      </c>
      <c r="AB66" s="14">
        <f>MIN(AB39,AB48*1.1-AB57)</f>
        <v>0</v>
      </c>
      <c r="AD66" s="33" t="s">
        <v>12</v>
      </c>
      <c r="AF66" s="14">
        <f>MIN(AF39,AF48*1.1-AF57)</f>
        <v>0</v>
      </c>
      <c r="AH66" s="33" t="s">
        <v>12</v>
      </c>
      <c r="AJ66" s="14">
        <f>MIN(AJ39,AJ48*1.1)</f>
        <v>0</v>
      </c>
      <c r="AL66" s="33" t="s">
        <v>12</v>
      </c>
      <c r="AN66" s="14">
        <f>MIN(AN39,AN48*1.1)</f>
        <v>0</v>
      </c>
    </row>
    <row r="67" spans="2:40" x14ac:dyDescent="0.25">
      <c r="B67" s="33" t="s">
        <v>13</v>
      </c>
      <c r="D67" s="14">
        <f t="shared" ref="D67:D72" si="38">MIN(D40,D49*1.1-D58)</f>
        <v>0</v>
      </c>
      <c r="F67" s="33" t="s">
        <v>13</v>
      </c>
      <c r="H67" s="14">
        <f t="shared" ref="H67:H72" si="39">MIN(H40,H49*1.1-H58)</f>
        <v>0</v>
      </c>
      <c r="J67" s="33" t="s">
        <v>13</v>
      </c>
      <c r="L67" s="14">
        <f t="shared" ref="L67:L72" si="40">MIN(L40,L49*1.1-L58)</f>
        <v>0</v>
      </c>
      <c r="N67" s="33" t="s">
        <v>13</v>
      </c>
      <c r="P67" s="14">
        <f t="shared" ref="P67:P72" si="41">MIN(P40,P49*1.1-P58)</f>
        <v>0</v>
      </c>
      <c r="R67" s="33" t="s">
        <v>13</v>
      </c>
      <c r="T67" s="14">
        <f t="shared" ref="T67:T72" si="42">MIN(T40,T49*1.1-T58)</f>
        <v>0</v>
      </c>
      <c r="V67" s="33" t="s">
        <v>13</v>
      </c>
      <c r="X67" s="14">
        <f t="shared" ref="X67:X72" si="43">MIN(X40,X49*1.1)</f>
        <v>0</v>
      </c>
      <c r="Z67" s="33" t="s">
        <v>13</v>
      </c>
      <c r="AB67" s="14">
        <f t="shared" ref="AB67:AB72" si="44">MIN(AB40,AB49*1.1-AB58)</f>
        <v>0</v>
      </c>
      <c r="AD67" s="33" t="s">
        <v>13</v>
      </c>
      <c r="AF67" s="14">
        <f t="shared" ref="AF67:AF72" si="45">MIN(AF40,AF49*1.1-AF58)</f>
        <v>0</v>
      </c>
      <c r="AH67" s="33" t="s">
        <v>13</v>
      </c>
      <c r="AJ67" s="14">
        <f t="shared" ref="AJ67:AJ72" si="46">MIN(AJ40,AJ49*1.1)</f>
        <v>0</v>
      </c>
      <c r="AL67" s="33" t="s">
        <v>13</v>
      </c>
      <c r="AN67" s="14">
        <f t="shared" ref="AN67:AN72" si="47">MIN(AN40,AN49*1.1)</f>
        <v>0</v>
      </c>
    </row>
    <row r="68" spans="2:40" x14ac:dyDescent="0.25">
      <c r="B68" s="33" t="s">
        <v>14</v>
      </c>
      <c r="D68" s="14">
        <f t="shared" si="38"/>
        <v>0</v>
      </c>
      <c r="F68" s="33" t="s">
        <v>14</v>
      </c>
      <c r="H68" s="14">
        <f t="shared" si="39"/>
        <v>0</v>
      </c>
      <c r="J68" s="33" t="s">
        <v>14</v>
      </c>
      <c r="L68" s="14">
        <f t="shared" si="40"/>
        <v>0</v>
      </c>
      <c r="N68" s="33" t="s">
        <v>14</v>
      </c>
      <c r="P68" s="14">
        <f t="shared" si="41"/>
        <v>0</v>
      </c>
      <c r="R68" s="33" t="s">
        <v>14</v>
      </c>
      <c r="T68" s="14">
        <f t="shared" si="42"/>
        <v>0</v>
      </c>
      <c r="V68" s="33" t="s">
        <v>14</v>
      </c>
      <c r="X68" s="14">
        <f t="shared" si="43"/>
        <v>0</v>
      </c>
      <c r="Z68" s="33" t="s">
        <v>14</v>
      </c>
      <c r="AB68" s="14">
        <f t="shared" si="44"/>
        <v>0</v>
      </c>
      <c r="AD68" s="33" t="s">
        <v>14</v>
      </c>
      <c r="AF68" s="14">
        <f t="shared" si="45"/>
        <v>0</v>
      </c>
      <c r="AH68" s="33" t="s">
        <v>14</v>
      </c>
      <c r="AJ68" s="14">
        <f t="shared" si="46"/>
        <v>0</v>
      </c>
      <c r="AL68" s="33" t="s">
        <v>14</v>
      </c>
      <c r="AN68" s="14">
        <f t="shared" si="47"/>
        <v>0</v>
      </c>
    </row>
    <row r="69" spans="2:40" x14ac:dyDescent="0.25">
      <c r="B69" s="33" t="s">
        <v>15</v>
      </c>
      <c r="D69" s="14">
        <f t="shared" si="38"/>
        <v>0</v>
      </c>
      <c r="F69" s="33" t="s">
        <v>15</v>
      </c>
      <c r="H69" s="14">
        <f t="shared" si="39"/>
        <v>0</v>
      </c>
      <c r="J69" s="33" t="s">
        <v>15</v>
      </c>
      <c r="L69" s="14">
        <f t="shared" si="40"/>
        <v>0</v>
      </c>
      <c r="N69" s="33" t="s">
        <v>15</v>
      </c>
      <c r="P69" s="14">
        <f t="shared" si="41"/>
        <v>0</v>
      </c>
      <c r="R69" s="33" t="s">
        <v>15</v>
      </c>
      <c r="T69" s="14">
        <f t="shared" si="42"/>
        <v>0</v>
      </c>
      <c r="V69" s="33" t="s">
        <v>15</v>
      </c>
      <c r="X69" s="14">
        <f t="shared" si="43"/>
        <v>0</v>
      </c>
      <c r="Z69" s="33" t="s">
        <v>15</v>
      </c>
      <c r="AB69" s="14">
        <f t="shared" si="44"/>
        <v>0</v>
      </c>
      <c r="AD69" s="33" t="s">
        <v>15</v>
      </c>
      <c r="AF69" s="14">
        <f t="shared" si="45"/>
        <v>0</v>
      </c>
      <c r="AH69" s="33" t="s">
        <v>15</v>
      </c>
      <c r="AJ69" s="14">
        <f t="shared" si="46"/>
        <v>0</v>
      </c>
      <c r="AL69" s="33" t="s">
        <v>15</v>
      </c>
      <c r="AN69" s="14">
        <f t="shared" si="47"/>
        <v>0</v>
      </c>
    </row>
    <row r="70" spans="2:40" x14ac:dyDescent="0.25">
      <c r="B70" s="33" t="s">
        <v>16</v>
      </c>
      <c r="D70" s="14">
        <f t="shared" si="38"/>
        <v>0</v>
      </c>
      <c r="F70" s="33" t="s">
        <v>16</v>
      </c>
      <c r="H70" s="14">
        <f t="shared" si="39"/>
        <v>0</v>
      </c>
      <c r="J70" s="33" t="s">
        <v>16</v>
      </c>
      <c r="L70" s="14">
        <f t="shared" si="40"/>
        <v>0</v>
      </c>
      <c r="N70" s="33" t="s">
        <v>16</v>
      </c>
      <c r="P70" s="14">
        <f t="shared" si="41"/>
        <v>0</v>
      </c>
      <c r="R70" s="33" t="s">
        <v>16</v>
      </c>
      <c r="T70" s="14">
        <f t="shared" si="42"/>
        <v>0</v>
      </c>
      <c r="V70" s="33" t="s">
        <v>16</v>
      </c>
      <c r="X70" s="14">
        <f t="shared" si="43"/>
        <v>0</v>
      </c>
      <c r="Z70" s="33" t="s">
        <v>16</v>
      </c>
      <c r="AB70" s="14">
        <f t="shared" si="44"/>
        <v>0</v>
      </c>
      <c r="AD70" s="33" t="s">
        <v>16</v>
      </c>
      <c r="AF70" s="14">
        <f t="shared" si="45"/>
        <v>0</v>
      </c>
      <c r="AH70" s="33" t="s">
        <v>16</v>
      </c>
      <c r="AJ70" s="14">
        <f t="shared" si="46"/>
        <v>0</v>
      </c>
      <c r="AL70" s="33" t="s">
        <v>16</v>
      </c>
      <c r="AN70" s="14">
        <f t="shared" si="47"/>
        <v>0</v>
      </c>
    </row>
    <row r="71" spans="2:40" x14ac:dyDescent="0.25">
      <c r="B71" s="33" t="s">
        <v>17</v>
      </c>
      <c r="D71" s="14">
        <f t="shared" si="38"/>
        <v>0</v>
      </c>
      <c r="F71" s="33" t="s">
        <v>17</v>
      </c>
      <c r="H71" s="14">
        <f t="shared" si="39"/>
        <v>0</v>
      </c>
      <c r="J71" s="33" t="s">
        <v>17</v>
      </c>
      <c r="L71" s="14">
        <f t="shared" si="40"/>
        <v>0</v>
      </c>
      <c r="N71" s="33" t="s">
        <v>17</v>
      </c>
      <c r="P71" s="14">
        <f t="shared" si="41"/>
        <v>0</v>
      </c>
      <c r="R71" s="33" t="s">
        <v>17</v>
      </c>
      <c r="T71" s="14">
        <f t="shared" si="42"/>
        <v>0</v>
      </c>
      <c r="V71" s="33" t="s">
        <v>17</v>
      </c>
      <c r="X71" s="14">
        <f t="shared" si="43"/>
        <v>0</v>
      </c>
      <c r="Z71" s="33" t="s">
        <v>17</v>
      </c>
      <c r="AB71" s="14">
        <f t="shared" si="44"/>
        <v>0</v>
      </c>
      <c r="AD71" s="33" t="s">
        <v>17</v>
      </c>
      <c r="AF71" s="14">
        <f t="shared" si="45"/>
        <v>0</v>
      </c>
      <c r="AH71" s="33" t="s">
        <v>17</v>
      </c>
      <c r="AJ71" s="14">
        <f t="shared" si="46"/>
        <v>0</v>
      </c>
      <c r="AL71" s="33" t="s">
        <v>17</v>
      </c>
      <c r="AN71" s="14">
        <f t="shared" si="47"/>
        <v>0</v>
      </c>
    </row>
    <row r="72" spans="2:40" x14ac:dyDescent="0.25">
      <c r="B72" s="33" t="s">
        <v>18</v>
      </c>
      <c r="D72" s="14">
        <f t="shared" si="38"/>
        <v>0</v>
      </c>
      <c r="F72" s="33" t="s">
        <v>18</v>
      </c>
      <c r="H72" s="14">
        <f t="shared" si="39"/>
        <v>0</v>
      </c>
      <c r="J72" s="33" t="s">
        <v>18</v>
      </c>
      <c r="L72" s="14">
        <f t="shared" si="40"/>
        <v>0</v>
      </c>
      <c r="N72" s="33" t="s">
        <v>18</v>
      </c>
      <c r="P72" s="14">
        <f t="shared" si="41"/>
        <v>0</v>
      </c>
      <c r="R72" s="33" t="s">
        <v>18</v>
      </c>
      <c r="T72" s="14">
        <f t="shared" si="42"/>
        <v>0</v>
      </c>
      <c r="V72" s="33" t="s">
        <v>18</v>
      </c>
      <c r="X72" s="14">
        <f t="shared" si="43"/>
        <v>0</v>
      </c>
      <c r="Z72" s="33" t="s">
        <v>18</v>
      </c>
      <c r="AB72" s="14">
        <f t="shared" si="44"/>
        <v>0</v>
      </c>
      <c r="AD72" s="33" t="s">
        <v>18</v>
      </c>
      <c r="AF72" s="14">
        <f t="shared" si="45"/>
        <v>0</v>
      </c>
      <c r="AH72" s="33" t="s">
        <v>18</v>
      </c>
      <c r="AJ72" s="14">
        <f t="shared" si="46"/>
        <v>0</v>
      </c>
      <c r="AL72" s="33" t="s">
        <v>18</v>
      </c>
      <c r="AN72" s="14">
        <f t="shared" si="47"/>
        <v>0</v>
      </c>
    </row>
    <row r="73" spans="2:40" x14ac:dyDescent="0.25">
      <c r="B73" s="37"/>
      <c r="F73" s="37"/>
      <c r="J73" s="37"/>
      <c r="N73" s="37"/>
      <c r="R73" s="37"/>
      <c r="V73" s="37"/>
      <c r="Z73" s="37"/>
      <c r="AD73" s="37"/>
      <c r="AH73" s="37"/>
      <c r="AL73" s="37"/>
    </row>
    <row r="74" spans="2:40" x14ac:dyDescent="0.25">
      <c r="B74" s="37" t="s">
        <v>21</v>
      </c>
      <c r="F74" s="37" t="s">
        <v>21</v>
      </c>
      <c r="J74" s="37" t="s">
        <v>21</v>
      </c>
      <c r="N74" s="37" t="s">
        <v>21</v>
      </c>
      <c r="R74" s="37" t="s">
        <v>21</v>
      </c>
      <c r="V74" s="37" t="s">
        <v>21</v>
      </c>
      <c r="Z74" s="37" t="s">
        <v>21</v>
      </c>
      <c r="AD74" s="37" t="s">
        <v>21</v>
      </c>
      <c r="AH74" s="37" t="s">
        <v>21</v>
      </c>
      <c r="AL74" s="37" t="s">
        <v>21</v>
      </c>
    </row>
    <row r="75" spans="2:40" x14ac:dyDescent="0.25">
      <c r="B75" s="33" t="s">
        <v>12</v>
      </c>
      <c r="D75" s="14">
        <f>D48*1.2-D57</f>
        <v>0</v>
      </c>
      <c r="F75" s="33" t="s">
        <v>12</v>
      </c>
      <c r="H75" s="14">
        <f>H48*1.2-H57</f>
        <v>0</v>
      </c>
      <c r="J75" s="33" t="s">
        <v>12</v>
      </c>
      <c r="L75" s="14">
        <f>L48*1.2-L57</f>
        <v>0</v>
      </c>
      <c r="N75" s="33" t="s">
        <v>12</v>
      </c>
      <c r="P75" s="14">
        <f>P48*1.2-P57</f>
        <v>0</v>
      </c>
      <c r="R75" s="33" t="s">
        <v>12</v>
      </c>
      <c r="T75" s="14">
        <f>T48*1.2-T57</f>
        <v>0</v>
      </c>
      <c r="V75" s="33" t="s">
        <v>12</v>
      </c>
      <c r="X75" s="14">
        <f>X48*1.2</f>
        <v>0</v>
      </c>
      <c r="Z75" s="33" t="s">
        <v>12</v>
      </c>
      <c r="AB75" s="14">
        <f>AB48*1.2-AB57</f>
        <v>0</v>
      </c>
      <c r="AD75" s="33" t="s">
        <v>12</v>
      </c>
      <c r="AF75" s="14">
        <f>AF48*1.2-AF57</f>
        <v>0</v>
      </c>
      <c r="AH75" s="33" t="s">
        <v>12</v>
      </c>
      <c r="AJ75" s="14">
        <f>AJ48*1.2</f>
        <v>0</v>
      </c>
      <c r="AL75" s="33" t="s">
        <v>12</v>
      </c>
      <c r="AN75" s="14">
        <f>AN48*1.2</f>
        <v>0</v>
      </c>
    </row>
    <row r="76" spans="2:40" x14ac:dyDescent="0.25">
      <c r="B76" s="33" t="s">
        <v>13</v>
      </c>
      <c r="D76" s="14">
        <f t="shared" ref="D76:D81" si="48">D49*1.2-D58</f>
        <v>0</v>
      </c>
      <c r="F76" s="33" t="s">
        <v>13</v>
      </c>
      <c r="H76" s="14">
        <f t="shared" ref="H76:H81" si="49">H49*1.2-H58</f>
        <v>0</v>
      </c>
      <c r="J76" s="33" t="s">
        <v>13</v>
      </c>
      <c r="L76" s="14">
        <f t="shared" ref="L76:L81" si="50">L49*1.2-L58</f>
        <v>0</v>
      </c>
      <c r="N76" s="33" t="s">
        <v>13</v>
      </c>
      <c r="P76" s="14">
        <f t="shared" ref="P76:P81" si="51">P49*1.2-P58</f>
        <v>0</v>
      </c>
      <c r="R76" s="33" t="s">
        <v>13</v>
      </c>
      <c r="T76" s="14">
        <f t="shared" ref="T76:T81" si="52">T49*1.2-T58</f>
        <v>0</v>
      </c>
      <c r="V76" s="33" t="s">
        <v>13</v>
      </c>
      <c r="X76" s="14">
        <f t="shared" ref="X76:X81" si="53">X49*1.2</f>
        <v>0</v>
      </c>
      <c r="Z76" s="33" t="s">
        <v>13</v>
      </c>
      <c r="AB76" s="14">
        <f t="shared" ref="AB76:AB81" si="54">AB49*1.2-AB58</f>
        <v>0</v>
      </c>
      <c r="AD76" s="33" t="s">
        <v>13</v>
      </c>
      <c r="AF76" s="14">
        <f t="shared" ref="AF76:AF81" si="55">AF49*1.2-AF58</f>
        <v>0</v>
      </c>
      <c r="AH76" s="33" t="s">
        <v>13</v>
      </c>
      <c r="AJ76" s="14">
        <f t="shared" ref="AJ76:AJ81" si="56">AJ49*1.2</f>
        <v>0</v>
      </c>
      <c r="AL76" s="33" t="s">
        <v>13</v>
      </c>
      <c r="AN76" s="14">
        <f t="shared" ref="AN76:AN81" si="57">AN49*1.2</f>
        <v>0</v>
      </c>
    </row>
    <row r="77" spans="2:40" x14ac:dyDescent="0.25">
      <c r="B77" s="33" t="s">
        <v>14</v>
      </c>
      <c r="D77" s="14">
        <f t="shared" si="48"/>
        <v>0</v>
      </c>
      <c r="F77" s="33" t="s">
        <v>14</v>
      </c>
      <c r="H77" s="14">
        <f t="shared" si="49"/>
        <v>0</v>
      </c>
      <c r="J77" s="33" t="s">
        <v>14</v>
      </c>
      <c r="L77" s="14">
        <f t="shared" si="50"/>
        <v>0</v>
      </c>
      <c r="N77" s="33" t="s">
        <v>14</v>
      </c>
      <c r="P77" s="14">
        <f t="shared" si="51"/>
        <v>0</v>
      </c>
      <c r="R77" s="33" t="s">
        <v>14</v>
      </c>
      <c r="T77" s="14">
        <f t="shared" si="52"/>
        <v>0</v>
      </c>
      <c r="V77" s="33" t="s">
        <v>14</v>
      </c>
      <c r="X77" s="14">
        <f t="shared" si="53"/>
        <v>0</v>
      </c>
      <c r="Z77" s="33" t="s">
        <v>14</v>
      </c>
      <c r="AB77" s="14">
        <f t="shared" si="54"/>
        <v>0</v>
      </c>
      <c r="AD77" s="33" t="s">
        <v>14</v>
      </c>
      <c r="AF77" s="14">
        <f t="shared" si="55"/>
        <v>0</v>
      </c>
      <c r="AH77" s="33" t="s">
        <v>14</v>
      </c>
      <c r="AJ77" s="14">
        <f t="shared" si="56"/>
        <v>0</v>
      </c>
      <c r="AL77" s="33" t="s">
        <v>14</v>
      </c>
      <c r="AN77" s="14">
        <f t="shared" si="57"/>
        <v>0</v>
      </c>
    </row>
    <row r="78" spans="2:40" x14ac:dyDescent="0.25">
      <c r="B78" s="33" t="s">
        <v>15</v>
      </c>
      <c r="D78" s="14">
        <f t="shared" si="48"/>
        <v>0</v>
      </c>
      <c r="F78" s="33" t="s">
        <v>15</v>
      </c>
      <c r="H78" s="14">
        <f t="shared" si="49"/>
        <v>0</v>
      </c>
      <c r="J78" s="33" t="s">
        <v>15</v>
      </c>
      <c r="L78" s="14">
        <f t="shared" si="50"/>
        <v>0</v>
      </c>
      <c r="N78" s="33" t="s">
        <v>15</v>
      </c>
      <c r="P78" s="14">
        <f t="shared" si="51"/>
        <v>0</v>
      </c>
      <c r="R78" s="33" t="s">
        <v>15</v>
      </c>
      <c r="T78" s="14">
        <f t="shared" si="52"/>
        <v>0</v>
      </c>
      <c r="V78" s="33" t="s">
        <v>15</v>
      </c>
      <c r="X78" s="14">
        <f t="shared" si="53"/>
        <v>0</v>
      </c>
      <c r="Z78" s="33" t="s">
        <v>15</v>
      </c>
      <c r="AB78" s="14">
        <f t="shared" si="54"/>
        <v>0</v>
      </c>
      <c r="AD78" s="33" t="s">
        <v>15</v>
      </c>
      <c r="AF78" s="14">
        <f t="shared" si="55"/>
        <v>0</v>
      </c>
      <c r="AH78" s="33" t="s">
        <v>15</v>
      </c>
      <c r="AJ78" s="14">
        <f t="shared" si="56"/>
        <v>0</v>
      </c>
      <c r="AL78" s="33" t="s">
        <v>15</v>
      </c>
      <c r="AN78" s="14">
        <f t="shared" si="57"/>
        <v>0</v>
      </c>
    </row>
    <row r="79" spans="2:40" x14ac:dyDescent="0.25">
      <c r="B79" s="33" t="s">
        <v>16</v>
      </c>
      <c r="D79" s="14">
        <f t="shared" si="48"/>
        <v>0</v>
      </c>
      <c r="F79" s="33" t="s">
        <v>16</v>
      </c>
      <c r="H79" s="14">
        <f t="shared" si="49"/>
        <v>0</v>
      </c>
      <c r="J79" s="33" t="s">
        <v>16</v>
      </c>
      <c r="L79" s="14">
        <f t="shared" si="50"/>
        <v>0</v>
      </c>
      <c r="N79" s="33" t="s">
        <v>16</v>
      </c>
      <c r="P79" s="14">
        <f t="shared" si="51"/>
        <v>0</v>
      </c>
      <c r="R79" s="33" t="s">
        <v>16</v>
      </c>
      <c r="T79" s="14">
        <f t="shared" si="52"/>
        <v>0</v>
      </c>
      <c r="V79" s="33" t="s">
        <v>16</v>
      </c>
      <c r="X79" s="14">
        <f t="shared" si="53"/>
        <v>0</v>
      </c>
      <c r="Z79" s="33" t="s">
        <v>16</v>
      </c>
      <c r="AB79" s="14">
        <f t="shared" si="54"/>
        <v>0</v>
      </c>
      <c r="AD79" s="33" t="s">
        <v>16</v>
      </c>
      <c r="AF79" s="14">
        <f t="shared" si="55"/>
        <v>0</v>
      </c>
      <c r="AH79" s="33" t="s">
        <v>16</v>
      </c>
      <c r="AJ79" s="14">
        <f t="shared" si="56"/>
        <v>0</v>
      </c>
      <c r="AL79" s="33" t="s">
        <v>16</v>
      </c>
      <c r="AN79" s="14">
        <f t="shared" si="57"/>
        <v>0</v>
      </c>
    </row>
    <row r="80" spans="2:40" x14ac:dyDescent="0.25">
      <c r="B80" s="33" t="s">
        <v>17</v>
      </c>
      <c r="D80" s="14">
        <f t="shared" si="48"/>
        <v>0</v>
      </c>
      <c r="F80" s="33" t="s">
        <v>17</v>
      </c>
      <c r="H80" s="14">
        <f t="shared" si="49"/>
        <v>0</v>
      </c>
      <c r="J80" s="33" t="s">
        <v>17</v>
      </c>
      <c r="L80" s="14">
        <f t="shared" si="50"/>
        <v>0</v>
      </c>
      <c r="N80" s="33" t="s">
        <v>17</v>
      </c>
      <c r="P80" s="14">
        <f t="shared" si="51"/>
        <v>0</v>
      </c>
      <c r="R80" s="33" t="s">
        <v>17</v>
      </c>
      <c r="T80" s="14">
        <f t="shared" si="52"/>
        <v>0</v>
      </c>
      <c r="V80" s="33" t="s">
        <v>17</v>
      </c>
      <c r="X80" s="14">
        <f t="shared" si="53"/>
        <v>0</v>
      </c>
      <c r="Z80" s="33" t="s">
        <v>17</v>
      </c>
      <c r="AB80" s="14">
        <f t="shared" si="54"/>
        <v>0</v>
      </c>
      <c r="AD80" s="33" t="s">
        <v>17</v>
      </c>
      <c r="AF80" s="14">
        <f t="shared" si="55"/>
        <v>0</v>
      </c>
      <c r="AH80" s="33" t="s">
        <v>17</v>
      </c>
      <c r="AJ80" s="14">
        <f t="shared" si="56"/>
        <v>0</v>
      </c>
      <c r="AL80" s="33" t="s">
        <v>17</v>
      </c>
      <c r="AN80" s="14">
        <f t="shared" si="57"/>
        <v>0</v>
      </c>
    </row>
    <row r="81" spans="2:40" x14ac:dyDescent="0.25">
      <c r="B81" s="33" t="s">
        <v>18</v>
      </c>
      <c r="D81" s="14">
        <f t="shared" si="48"/>
        <v>0</v>
      </c>
      <c r="F81" s="33" t="s">
        <v>18</v>
      </c>
      <c r="H81" s="14">
        <f t="shared" si="49"/>
        <v>0</v>
      </c>
      <c r="J81" s="33" t="s">
        <v>18</v>
      </c>
      <c r="L81" s="14">
        <f t="shared" si="50"/>
        <v>0</v>
      </c>
      <c r="N81" s="33" t="s">
        <v>18</v>
      </c>
      <c r="P81" s="14">
        <f t="shared" si="51"/>
        <v>0</v>
      </c>
      <c r="R81" s="33" t="s">
        <v>18</v>
      </c>
      <c r="T81" s="14">
        <f t="shared" si="52"/>
        <v>0</v>
      </c>
      <c r="V81" s="33" t="s">
        <v>18</v>
      </c>
      <c r="X81" s="14">
        <f t="shared" si="53"/>
        <v>0</v>
      </c>
      <c r="Z81" s="33" t="s">
        <v>18</v>
      </c>
      <c r="AB81" s="14">
        <f t="shared" si="54"/>
        <v>0</v>
      </c>
      <c r="AD81" s="33" t="s">
        <v>18</v>
      </c>
      <c r="AF81" s="14">
        <f t="shared" si="55"/>
        <v>0</v>
      </c>
      <c r="AH81" s="33" t="s">
        <v>18</v>
      </c>
      <c r="AJ81" s="14">
        <f t="shared" si="56"/>
        <v>0</v>
      </c>
      <c r="AL81" s="33" t="s">
        <v>18</v>
      </c>
      <c r="AN81" s="14">
        <f t="shared" si="57"/>
        <v>0</v>
      </c>
    </row>
    <row r="82" spans="2:40" x14ac:dyDescent="0.25">
      <c r="B82" s="17"/>
      <c r="F82" s="17"/>
      <c r="J82" s="17"/>
      <c r="N82" s="17"/>
      <c r="R82" s="17"/>
      <c r="V82" s="17"/>
      <c r="Z82" s="17"/>
      <c r="AD82" s="17"/>
      <c r="AH82" s="17"/>
      <c r="AL82" s="17"/>
    </row>
  </sheetData>
  <sheetProtection password="DEAD" sheet="1" objects="1" scenarios="1" formatCells="0" formatColumns="0" formatRows="0" insertColumns="0" insertRows="0"/>
  <mergeCells count="112">
    <mergeCell ref="B34:D34"/>
    <mergeCell ref="B35:D35"/>
    <mergeCell ref="F34:H34"/>
    <mergeCell ref="F35:H35"/>
    <mergeCell ref="B32:D32"/>
    <mergeCell ref="AP5:AU9"/>
    <mergeCell ref="F5:G5"/>
    <mergeCell ref="B5:C5"/>
    <mergeCell ref="B20:D20"/>
    <mergeCell ref="B31:D31"/>
    <mergeCell ref="B19:D19"/>
    <mergeCell ref="B6:C6"/>
    <mergeCell ref="F31:H31"/>
    <mergeCell ref="F19:H19"/>
    <mergeCell ref="B21:D21"/>
    <mergeCell ref="B9:D9"/>
    <mergeCell ref="F6:G6"/>
    <mergeCell ref="F9:H9"/>
    <mergeCell ref="F20:H20"/>
    <mergeCell ref="F21:H21"/>
    <mergeCell ref="J21:L21"/>
    <mergeCell ref="AP39:AU46"/>
    <mergeCell ref="AP34:AU36"/>
    <mergeCell ref="AP1:AU2"/>
    <mergeCell ref="G1:H1"/>
    <mergeCell ref="G2:H2"/>
    <mergeCell ref="I1:J1"/>
    <mergeCell ref="I2:J2"/>
    <mergeCell ref="K1:L1"/>
    <mergeCell ref="K2:L2"/>
    <mergeCell ref="AP11:AU18"/>
    <mergeCell ref="AP22:AU29"/>
    <mergeCell ref="J31:L31"/>
    <mergeCell ref="J32:L32"/>
    <mergeCell ref="J34:L34"/>
    <mergeCell ref="J35:L35"/>
    <mergeCell ref="N5:O5"/>
    <mergeCell ref="J5:K5"/>
    <mergeCell ref="J6:K6"/>
    <mergeCell ref="J9:L9"/>
    <mergeCell ref="J19:L19"/>
    <mergeCell ref="J20:L20"/>
    <mergeCell ref="F32:H32"/>
    <mergeCell ref="N19:P19"/>
    <mergeCell ref="R19:T19"/>
    <mergeCell ref="N20:P20"/>
    <mergeCell ref="R20:T20"/>
    <mergeCell ref="N21:P21"/>
    <mergeCell ref="R21:T21"/>
    <mergeCell ref="R5:S5"/>
    <mergeCell ref="N6:O6"/>
    <mergeCell ref="R6:S6"/>
    <mergeCell ref="N9:P9"/>
    <mergeCell ref="R9:T9"/>
    <mergeCell ref="Z5:AA5"/>
    <mergeCell ref="AD5:AE5"/>
    <mergeCell ref="AH5:AI5"/>
    <mergeCell ref="Z6:AA6"/>
    <mergeCell ref="AD6:AE6"/>
    <mergeCell ref="AH6:AI6"/>
    <mergeCell ref="N35:P35"/>
    <mergeCell ref="R35:T35"/>
    <mergeCell ref="V5:W5"/>
    <mergeCell ref="V6:W6"/>
    <mergeCell ref="V9:X9"/>
    <mergeCell ref="V19:X19"/>
    <mergeCell ref="V20:X20"/>
    <mergeCell ref="V21:X21"/>
    <mergeCell ref="V31:X31"/>
    <mergeCell ref="V32:X32"/>
    <mergeCell ref="V34:X34"/>
    <mergeCell ref="V35:X35"/>
    <mergeCell ref="N31:P31"/>
    <mergeCell ref="R31:T31"/>
    <mergeCell ref="N32:P32"/>
    <mergeCell ref="R32:T32"/>
    <mergeCell ref="N34:P34"/>
    <mergeCell ref="R34:T34"/>
    <mergeCell ref="Z20:AB20"/>
    <mergeCell ref="AD20:AF20"/>
    <mergeCell ref="AH20:AJ20"/>
    <mergeCell ref="Z21:AB21"/>
    <mergeCell ref="AD21:AF21"/>
    <mergeCell ref="AH21:AJ21"/>
    <mergeCell ref="Z9:AB9"/>
    <mergeCell ref="AD9:AF9"/>
    <mergeCell ref="AH9:AJ9"/>
    <mergeCell ref="Z19:AB19"/>
    <mergeCell ref="AD19:AF19"/>
    <mergeCell ref="AH19:AJ19"/>
    <mergeCell ref="Z34:AB34"/>
    <mergeCell ref="AD34:AF34"/>
    <mergeCell ref="AH34:AJ34"/>
    <mergeCell ref="Z35:AB35"/>
    <mergeCell ref="AD35:AF35"/>
    <mergeCell ref="AH35:AJ35"/>
    <mergeCell ref="Z31:AB31"/>
    <mergeCell ref="AD31:AF31"/>
    <mergeCell ref="AH31:AJ31"/>
    <mergeCell ref="Z32:AB32"/>
    <mergeCell ref="AD32:AF32"/>
    <mergeCell ref="AH32:AJ32"/>
    <mergeCell ref="AL5:AM5"/>
    <mergeCell ref="AL6:AM6"/>
    <mergeCell ref="AL9:AN9"/>
    <mergeCell ref="AL34:AN34"/>
    <mergeCell ref="AL35:AN35"/>
    <mergeCell ref="AL19:AN19"/>
    <mergeCell ref="AL20:AN20"/>
    <mergeCell ref="AL21:AN21"/>
    <mergeCell ref="AL31:AN31"/>
    <mergeCell ref="AL32:AN32"/>
  </mergeCells>
  <conditionalFormatting sqref="B32 B35 F35 J35">
    <cfRule type="expression" dxfId="24" priority="61">
      <formula>D$7=$AX$7</formula>
    </cfRule>
  </conditionalFormatting>
  <conditionalFormatting sqref="F32">
    <cfRule type="expression" dxfId="23" priority="41">
      <formula>H$7=$AX$7</formula>
    </cfRule>
  </conditionalFormatting>
  <conditionalFormatting sqref="J32">
    <cfRule type="expression" dxfId="22" priority="38">
      <formula>L$7=$AX$7</formula>
    </cfRule>
  </conditionalFormatting>
  <conditionalFormatting sqref="I2:J2">
    <cfRule type="expression" dxfId="21" priority="37">
      <formula>$I$2-50&gt;$K$2</formula>
    </cfRule>
  </conditionalFormatting>
  <conditionalFormatting sqref="K2:L2">
    <cfRule type="expression" dxfId="20" priority="36">
      <formula>$K$2&gt;$I$2</formula>
    </cfRule>
  </conditionalFormatting>
  <conditionalFormatting sqref="N35">
    <cfRule type="expression" dxfId="19" priority="22">
      <formula>P$7=$AX$7</formula>
    </cfRule>
  </conditionalFormatting>
  <conditionalFormatting sqref="N32">
    <cfRule type="expression" dxfId="18" priority="21">
      <formula>P$7=$AX$7</formula>
    </cfRule>
  </conditionalFormatting>
  <conditionalFormatting sqref="R35">
    <cfRule type="expression" dxfId="17" priority="18">
      <formula>T$7=$AX$7</formula>
    </cfRule>
  </conditionalFormatting>
  <conditionalFormatting sqref="R32">
    <cfRule type="expression" dxfId="16" priority="17">
      <formula>T$7=$AX$7</formula>
    </cfRule>
  </conditionalFormatting>
  <conditionalFormatting sqref="V35">
    <cfRule type="expression" dxfId="15" priority="14">
      <formula>X$7=$AX$7</formula>
    </cfRule>
  </conditionalFormatting>
  <conditionalFormatting sqref="V32">
    <cfRule type="expression" dxfId="14" priority="13">
      <formula>X$7=$AX$7</formula>
    </cfRule>
  </conditionalFormatting>
  <conditionalFormatting sqref="D23:D29 H23:H29 L23:L29 P23:P29 T23:T29 X23:X29 AF23:AF29 AJ23:AJ29">
    <cfRule type="expression" dxfId="13" priority="70">
      <formula>D$7=$AX$7</formula>
    </cfRule>
    <cfRule type="expression" dxfId="12" priority="71">
      <formula>OR(AND(D$7=$AX$5,D23&gt;D66),AND(D$7=$AX$6,D23&gt;D75))</formula>
    </cfRule>
  </conditionalFormatting>
  <conditionalFormatting sqref="Z35">
    <cfRule type="expression" dxfId="11" priority="10">
      <formula>AB$7=$AX$7</formula>
    </cfRule>
  </conditionalFormatting>
  <conditionalFormatting sqref="Z32">
    <cfRule type="expression" dxfId="10" priority="9">
      <formula>AB$7=$AX$7</formula>
    </cfRule>
  </conditionalFormatting>
  <conditionalFormatting sqref="AD35">
    <cfRule type="expression" dxfId="9" priority="8">
      <formula>AF$7=$AX$7</formula>
    </cfRule>
  </conditionalFormatting>
  <conditionalFormatting sqref="AD32">
    <cfRule type="expression" dxfId="8" priority="7">
      <formula>AF$7=$AX$7</formula>
    </cfRule>
  </conditionalFormatting>
  <conditionalFormatting sqref="AH35">
    <cfRule type="expression" dxfId="7" priority="6">
      <formula>AJ$7=$AX$7</formula>
    </cfRule>
  </conditionalFormatting>
  <conditionalFormatting sqref="AH32">
    <cfRule type="expression" dxfId="6" priority="5">
      <formula>AJ$7=$AX$7</formula>
    </cfRule>
  </conditionalFormatting>
  <conditionalFormatting sqref="AB23:AB29">
    <cfRule type="expression" dxfId="5" priority="11">
      <formula>AB$7=$AX$7</formula>
    </cfRule>
    <cfRule type="expression" dxfId="4" priority="12">
      <formula>OR(AND(AB$7=$AX$5,AB23&gt;AB66),AND(AB$7=$AX$6,AB23&gt;AB75))</formula>
    </cfRule>
  </conditionalFormatting>
  <conditionalFormatting sqref="AN23:AN29">
    <cfRule type="expression" dxfId="3" priority="3">
      <formula>AN$7=$AX$7</formula>
    </cfRule>
    <cfRule type="expression" dxfId="2" priority="4">
      <formula>OR(AND(AN$7=$AX$5,AN23&gt;AN66),AND(AN$7=$AX$6,AN23&gt;AN75))</formula>
    </cfRule>
  </conditionalFormatting>
  <conditionalFormatting sqref="AL35">
    <cfRule type="expression" dxfId="1" priority="2">
      <formula>AN$7=$AX$7</formula>
    </cfRule>
  </conditionalFormatting>
  <conditionalFormatting sqref="AL32">
    <cfRule type="expression" dxfId="0" priority="1">
      <formula>AN$7=$AX$7</formula>
    </cfRule>
  </conditionalFormatting>
  <dataValidations count="1">
    <dataValidation type="list" allowBlank="1" showInputMessage="1" showErrorMessage="1" sqref="P7 AF7 AJ7 AB7 L7 T7 D7 H7 X7 AN7">
      <formula1>$AX$5:$AX$6</formula1>
    </dataValidation>
  </dataValidations>
  <pageMargins left="0.25" right="0.25" top="0.75" bottom="0.75" header="0.3" footer="0.3"/>
  <pageSetup scale="85"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Instructions</vt:lpstr>
      <vt:lpstr>Rent Bundling Worksheet</vt:lpstr>
      <vt:lpstr>Instructions!Print_Area</vt:lpstr>
      <vt:lpstr>'Rent Bundling Worksheet'!Print_Area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William Lavy</dc:creator>
  <cp:lastModifiedBy>Will Lavy</cp:lastModifiedBy>
  <cp:lastPrinted>2013-08-12T14:01:10Z</cp:lastPrinted>
  <dcterms:created xsi:type="dcterms:W3CDTF">2013-07-24T00:05:48Z</dcterms:created>
  <dcterms:modified xsi:type="dcterms:W3CDTF">2013-09-25T18:06:37Z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-614028541</vt:i4>
  </property>
  <property fmtid="{D5CDD505-2E9C-101B-9397-08002B2CF9AE}" pid="3" name="_NewReviewCycle">
    <vt:lpwstr/>
  </property>
  <property fmtid="{D5CDD505-2E9C-101B-9397-08002B2CF9AE}" pid="4" name="_EmailSubject">
    <vt:lpwstr>Outreach Meeting Agenda </vt:lpwstr>
  </property>
  <property fmtid="{D5CDD505-2E9C-101B-9397-08002B2CF9AE}" pid="5" name="_AuthorEmail">
    <vt:lpwstr>Cheryl.A.Teninga@hud.gov</vt:lpwstr>
  </property>
  <property fmtid="{D5CDD505-2E9C-101B-9397-08002B2CF9AE}" pid="6" name="_AuthorEmailDisplayName">
    <vt:lpwstr>Teninga, Cheryl  A</vt:lpwstr>
  </property>
  <property fmtid="{D5CDD505-2E9C-101B-9397-08002B2CF9AE}" pid="7" name="_PreviousAdHocReviewCycleID">
    <vt:i4>1957544442</vt:i4>
  </property>
</Properties>
</file>